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lizpopelka/Dropbox/RET 2025/for submission/"/>
    </mc:Choice>
  </mc:AlternateContent>
  <xr:revisionPtr revIDLastSave="0" documentId="8_{F21FF477-36A5-894A-A39B-1946DD7CF60A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Data Entry" sheetId="1" r:id="rId1"/>
    <sheet name="Total Kit (3)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vBjbFuC6bvV4Vl3tJuhJR7TvYmMDt71fEepUiuV+aM="/>
    </ext>
  </extLst>
</workbook>
</file>

<file path=xl/calcChain.xml><?xml version="1.0" encoding="utf-8"?>
<calcChain xmlns="http://schemas.openxmlformats.org/spreadsheetml/2006/main">
  <c r="AG39" i="2" l="1"/>
  <c r="AH39" i="2" s="1"/>
  <c r="AD39" i="2"/>
  <c r="AF39" i="2" s="1"/>
  <c r="AA39" i="2"/>
  <c r="AC39" i="2" s="1"/>
  <c r="Y39" i="2"/>
  <c r="X39" i="2"/>
  <c r="Z39" i="2" s="1"/>
  <c r="V39" i="2"/>
  <c r="U39" i="2"/>
  <c r="W39" i="2" s="1"/>
  <c r="S39" i="2"/>
  <c r="R39" i="2"/>
  <c r="T39" i="2" s="1"/>
  <c r="Q39" i="2"/>
  <c r="P39" i="2"/>
  <c r="O39" i="2"/>
  <c r="L39" i="2"/>
  <c r="N39" i="2" s="1"/>
  <c r="K39" i="2"/>
  <c r="I39" i="2"/>
  <c r="J39" i="2" s="1"/>
  <c r="H39" i="2"/>
  <c r="G39" i="2"/>
  <c r="F39" i="2"/>
  <c r="AH38" i="2"/>
  <c r="AG38" i="2"/>
  <c r="AI38" i="2" s="1"/>
  <c r="AE38" i="2"/>
  <c r="AD38" i="2"/>
  <c r="AF38" i="2" s="1"/>
  <c r="AC38" i="2"/>
  <c r="AA38" i="2"/>
  <c r="AB38" i="2" s="1"/>
  <c r="Z38" i="2"/>
  <c r="Y38" i="2"/>
  <c r="X38" i="2"/>
  <c r="W38" i="2"/>
  <c r="V38" i="2"/>
  <c r="U38" i="2"/>
  <c r="R38" i="2"/>
  <c r="T38" i="2" s="1"/>
  <c r="Q38" i="2"/>
  <c r="O38" i="2"/>
  <c r="P38" i="2" s="1"/>
  <c r="N38" i="2"/>
  <c r="M38" i="2"/>
  <c r="L38" i="2"/>
  <c r="J38" i="2"/>
  <c r="I38" i="2"/>
  <c r="K38" i="2" s="1"/>
  <c r="G38" i="2"/>
  <c r="F38" i="2"/>
  <c r="H38" i="2" s="1"/>
  <c r="AI36" i="2"/>
  <c r="AG36" i="2"/>
  <c r="AH36" i="2" s="1"/>
  <c r="AF36" i="2"/>
  <c r="AD36" i="2"/>
  <c r="AC36" i="2"/>
  <c r="AB36" i="2"/>
  <c r="AA36" i="2"/>
  <c r="X36" i="2"/>
  <c r="Z36" i="2" s="1"/>
  <c r="W36" i="2"/>
  <c r="U36" i="2"/>
  <c r="V36" i="2" s="1"/>
  <c r="T36" i="2"/>
  <c r="S36" i="2"/>
  <c r="R36" i="2"/>
  <c r="P36" i="2"/>
  <c r="O36" i="2"/>
  <c r="Q36" i="2" s="1"/>
  <c r="L36" i="2"/>
  <c r="N36" i="2" s="1"/>
  <c r="K36" i="2"/>
  <c r="I36" i="2"/>
  <c r="J36" i="2" s="1"/>
  <c r="H36" i="2"/>
  <c r="G36" i="2"/>
  <c r="F36" i="2"/>
  <c r="AI34" i="2"/>
  <c r="AH34" i="2"/>
  <c r="AG34" i="2"/>
  <c r="AD34" i="2"/>
  <c r="AF34" i="2" s="1"/>
  <c r="AC34" i="2"/>
  <c r="AA34" i="2"/>
  <c r="AB34" i="2" s="1"/>
  <c r="Z34" i="2"/>
  <c r="Y34" i="2"/>
  <c r="X34" i="2"/>
  <c r="V34" i="2"/>
  <c r="U34" i="2"/>
  <c r="W34" i="2" s="1"/>
  <c r="R34" i="2"/>
  <c r="T34" i="2" s="1"/>
  <c r="Q34" i="2"/>
  <c r="O34" i="2"/>
  <c r="P34" i="2" s="1"/>
  <c r="N34" i="2"/>
  <c r="M34" i="2"/>
  <c r="L34" i="2"/>
  <c r="K34" i="2"/>
  <c r="J34" i="2"/>
  <c r="I34" i="2"/>
  <c r="F34" i="2"/>
  <c r="H34" i="2" s="1"/>
  <c r="AI33" i="2"/>
  <c r="AG33" i="2"/>
  <c r="AH33" i="2" s="1"/>
  <c r="AF33" i="2"/>
  <c r="AD33" i="2"/>
  <c r="AB33" i="2"/>
  <c r="AA33" i="2"/>
  <c r="AC33" i="2" s="1"/>
  <c r="X33" i="2"/>
  <c r="Z33" i="2" s="1"/>
  <c r="W33" i="2"/>
  <c r="V33" i="2"/>
  <c r="U33" i="2"/>
  <c r="T33" i="2"/>
  <c r="S33" i="2"/>
  <c r="R33" i="2"/>
  <c r="Q33" i="2"/>
  <c r="P33" i="2"/>
  <c r="O33" i="2"/>
  <c r="L33" i="2"/>
  <c r="N33" i="2" s="1"/>
  <c r="K33" i="2"/>
  <c r="I33" i="2"/>
  <c r="J33" i="2" s="1"/>
  <c r="H33" i="2"/>
  <c r="G33" i="2"/>
  <c r="F33" i="2"/>
  <c r="AH32" i="2"/>
  <c r="AG32" i="2"/>
  <c r="AI32" i="2" s="1"/>
  <c r="AD32" i="2"/>
  <c r="AF32" i="2" s="1"/>
  <c r="AC32" i="2"/>
  <c r="AB32" i="2"/>
  <c r="AA32" i="2"/>
  <c r="Z32" i="2"/>
  <c r="Y32" i="2"/>
  <c r="X32" i="2"/>
  <c r="W32" i="2"/>
  <c r="V32" i="2"/>
  <c r="U32" i="2"/>
  <c r="R32" i="2"/>
  <c r="T32" i="2" s="1"/>
  <c r="Q32" i="2"/>
  <c r="O32" i="2"/>
  <c r="P32" i="2" s="1"/>
  <c r="N32" i="2"/>
  <c r="M32" i="2"/>
  <c r="L32" i="2"/>
  <c r="J32" i="2"/>
  <c r="I32" i="2"/>
  <c r="K32" i="2" s="1"/>
  <c r="F32" i="2"/>
  <c r="H32" i="2" s="1"/>
  <c r="AG30" i="2"/>
  <c r="AI30" i="2" s="1"/>
  <c r="AF30" i="2"/>
  <c r="AD30" i="2"/>
  <c r="AE30" i="2" s="1"/>
  <c r="AC30" i="2"/>
  <c r="AB30" i="2"/>
  <c r="AA30" i="2"/>
  <c r="Y30" i="2"/>
  <c r="X30" i="2"/>
  <c r="Z30" i="2" s="1"/>
  <c r="V30" i="2"/>
  <c r="U30" i="2"/>
  <c r="W30" i="2" s="1"/>
  <c r="T30" i="2"/>
  <c r="S30" i="2"/>
  <c r="R30" i="2"/>
  <c r="Q30" i="2"/>
  <c r="P30" i="2"/>
  <c r="O30" i="2"/>
  <c r="N30" i="2"/>
  <c r="M30" i="2"/>
  <c r="L30" i="2"/>
  <c r="I30" i="2"/>
  <c r="K30" i="2" s="1"/>
  <c r="H30" i="2"/>
  <c r="F30" i="2"/>
  <c r="G30" i="2" s="1"/>
  <c r="AI29" i="2"/>
  <c r="AG29" i="2"/>
  <c r="AH29" i="2" s="1"/>
  <c r="AF29" i="2"/>
  <c r="AD29" i="2"/>
  <c r="AC29" i="2"/>
  <c r="AB29" i="2"/>
  <c r="AA29" i="2"/>
  <c r="X29" i="2"/>
  <c r="Z29" i="2" s="1"/>
  <c r="W29" i="2"/>
  <c r="U29" i="2"/>
  <c r="V29" i="2" s="1"/>
  <c r="T29" i="2"/>
  <c r="S29" i="2"/>
  <c r="R29" i="2"/>
  <c r="P29" i="2"/>
  <c r="O29" i="2"/>
  <c r="Q29" i="2" s="1"/>
  <c r="L29" i="2"/>
  <c r="N29" i="2" s="1"/>
  <c r="K29" i="2"/>
  <c r="J29" i="2"/>
  <c r="I29" i="2"/>
  <c r="H29" i="2"/>
  <c r="G29" i="2"/>
  <c r="F29" i="2"/>
  <c r="AI28" i="2"/>
  <c r="AG28" i="2"/>
  <c r="AH28" i="2" s="1"/>
  <c r="AD28" i="2"/>
  <c r="AF28" i="2" s="1"/>
  <c r="AA28" i="2"/>
  <c r="AC28" i="2" s="1"/>
  <c r="Z28" i="2"/>
  <c r="Y28" i="2"/>
  <c r="X28" i="2"/>
  <c r="W28" i="2"/>
  <c r="V28" i="2"/>
  <c r="U28" i="2"/>
  <c r="T28" i="2"/>
  <c r="S28" i="2"/>
  <c r="R28" i="2"/>
  <c r="O28" i="2"/>
  <c r="Q28" i="2" s="1"/>
  <c r="N28" i="2"/>
  <c r="L28" i="2"/>
  <c r="M28" i="2" s="1"/>
  <c r="AE28" i="2" s="1"/>
  <c r="K28" i="2"/>
  <c r="I28" i="2"/>
  <c r="J28" i="2" s="1"/>
  <c r="G28" i="2"/>
  <c r="F28" i="2"/>
  <c r="H28" i="2" s="1"/>
  <c r="AI26" i="2"/>
  <c r="AH26" i="2"/>
  <c r="AG26" i="2"/>
  <c r="AD26" i="2"/>
  <c r="AF26" i="2" s="1"/>
  <c r="AC26" i="2"/>
  <c r="AA26" i="2"/>
  <c r="AB26" i="2" s="1"/>
  <c r="Z26" i="2"/>
  <c r="X26" i="2"/>
  <c r="Y26" i="2" s="1"/>
  <c r="V26" i="2"/>
  <c r="U26" i="2"/>
  <c r="W26" i="2" s="1"/>
  <c r="R26" i="2"/>
  <c r="T26" i="2" s="1"/>
  <c r="Q26" i="2"/>
  <c r="P26" i="2"/>
  <c r="O26" i="2"/>
  <c r="N26" i="2"/>
  <c r="M26" i="2"/>
  <c r="L26" i="2"/>
  <c r="K26" i="2"/>
  <c r="J26" i="2"/>
  <c r="I26" i="2"/>
  <c r="F26" i="2"/>
  <c r="H26" i="2" s="1"/>
  <c r="AG25" i="2"/>
  <c r="AI25" i="2" s="1"/>
  <c r="AF25" i="2"/>
  <c r="AD25" i="2"/>
  <c r="AC25" i="2"/>
  <c r="AB25" i="2"/>
  <c r="AA25" i="2"/>
  <c r="Z25" i="2"/>
  <c r="Y25" i="2"/>
  <c r="X25" i="2"/>
  <c r="U25" i="2"/>
  <c r="W25" i="2" s="1"/>
  <c r="T25" i="2"/>
  <c r="R25" i="2"/>
  <c r="S25" i="2" s="1"/>
  <c r="Q25" i="2"/>
  <c r="O25" i="2"/>
  <c r="P25" i="2" s="1"/>
  <c r="L25" i="2"/>
  <c r="I25" i="2"/>
  <c r="K25" i="2" s="1"/>
  <c r="H25" i="2"/>
  <c r="G25" i="2"/>
  <c r="F25" i="2"/>
  <c r="AM24" i="2"/>
  <c r="AI24" i="2"/>
  <c r="AG24" i="2"/>
  <c r="AH24" i="2" s="1"/>
  <c r="AF24" i="2"/>
  <c r="AD24" i="2"/>
  <c r="AA24" i="2"/>
  <c r="X24" i="2"/>
  <c r="Z24" i="2" s="1"/>
  <c r="V24" i="2"/>
  <c r="U24" i="2"/>
  <c r="W24" i="2" s="1"/>
  <c r="T24" i="2"/>
  <c r="S24" i="2"/>
  <c r="R24" i="2"/>
  <c r="Q24" i="2"/>
  <c r="P24" i="2"/>
  <c r="O24" i="2"/>
  <c r="L24" i="2"/>
  <c r="N24" i="2" s="1"/>
  <c r="K24" i="2"/>
  <c r="I24" i="2"/>
  <c r="J24" i="2" s="1"/>
  <c r="H24" i="2"/>
  <c r="F24" i="2"/>
  <c r="G24" i="2" s="1"/>
  <c r="AM23" i="2"/>
  <c r="AI23" i="2"/>
  <c r="AH23" i="2"/>
  <c r="AG23" i="2"/>
  <c r="AF23" i="2"/>
  <c r="AD23" i="2"/>
  <c r="AB23" i="2"/>
  <c r="AA23" i="2"/>
  <c r="AC23" i="2" s="1"/>
  <c r="Z23" i="2"/>
  <c r="X23" i="2"/>
  <c r="Y23" i="2" s="1"/>
  <c r="W23" i="2"/>
  <c r="U23" i="2"/>
  <c r="V23" i="2" s="1"/>
  <c r="R23" i="2"/>
  <c r="S23" i="2" s="1"/>
  <c r="O23" i="2"/>
  <c r="Q23" i="2" s="1"/>
  <c r="L23" i="2"/>
  <c r="K23" i="2"/>
  <c r="J23" i="2"/>
  <c r="I23" i="2"/>
  <c r="H23" i="2"/>
  <c r="G23" i="2"/>
  <c r="F23" i="2"/>
  <c r="AH21" i="2"/>
  <c r="AG21" i="2"/>
  <c r="AI21" i="2" s="1"/>
  <c r="AF21" i="2"/>
  <c r="AD21" i="2"/>
  <c r="AE21" i="2" s="1"/>
  <c r="AC21" i="2"/>
  <c r="AA21" i="2"/>
  <c r="AB21" i="2" s="1"/>
  <c r="X21" i="2"/>
  <c r="Y21" i="2" s="1"/>
  <c r="U21" i="2"/>
  <c r="W21" i="2" s="1"/>
  <c r="R21" i="2"/>
  <c r="Q21" i="2"/>
  <c r="P21" i="2"/>
  <c r="O21" i="2"/>
  <c r="N21" i="2"/>
  <c r="M21" i="2"/>
  <c r="L21" i="2"/>
  <c r="J21" i="2"/>
  <c r="I21" i="2"/>
  <c r="K21" i="2" s="1"/>
  <c r="H21" i="2"/>
  <c r="F21" i="2"/>
  <c r="G21" i="2" s="1"/>
  <c r="AI20" i="2"/>
  <c r="AG20" i="2"/>
  <c r="AH20" i="2" s="1"/>
  <c r="AD20" i="2"/>
  <c r="AA20" i="2"/>
  <c r="AC20" i="2" s="1"/>
  <c r="X20" i="2"/>
  <c r="W20" i="2"/>
  <c r="V20" i="2"/>
  <c r="U20" i="2"/>
  <c r="T20" i="2"/>
  <c r="S20" i="2"/>
  <c r="R20" i="2"/>
  <c r="P20" i="2"/>
  <c r="O20" i="2"/>
  <c r="Q20" i="2" s="1"/>
  <c r="N20" i="2"/>
  <c r="L20" i="2"/>
  <c r="M20" i="2" s="1"/>
  <c r="K20" i="2"/>
  <c r="I20" i="2"/>
  <c r="J20" i="2" s="1"/>
  <c r="F20" i="2"/>
  <c r="G20" i="2" s="1"/>
  <c r="AG19" i="2"/>
  <c r="AI19" i="2" s="1"/>
  <c r="AD19" i="2"/>
  <c r="AC19" i="2"/>
  <c r="AB19" i="2"/>
  <c r="AA19" i="2"/>
  <c r="Z19" i="2"/>
  <c r="Y19" i="2"/>
  <c r="X19" i="2"/>
  <c r="V19" i="2"/>
  <c r="U19" i="2"/>
  <c r="W19" i="2" s="1"/>
  <c r="T19" i="2"/>
  <c r="R19" i="2"/>
  <c r="S19" i="2" s="1"/>
  <c r="Q19" i="2"/>
  <c r="O19" i="2"/>
  <c r="P19" i="2" s="1"/>
  <c r="L19" i="2"/>
  <c r="M19" i="2" s="1"/>
  <c r="I19" i="2"/>
  <c r="K19" i="2" s="1"/>
  <c r="F19" i="2"/>
  <c r="AI17" i="2"/>
  <c r="AH17" i="2"/>
  <c r="AG17" i="2"/>
  <c r="AF17" i="2"/>
  <c r="AD17" i="2"/>
  <c r="AB17" i="2"/>
  <c r="AA17" i="2"/>
  <c r="AC17" i="2" s="1"/>
  <c r="Z17" i="2"/>
  <c r="X17" i="2"/>
  <c r="Y17" i="2" s="1"/>
  <c r="W17" i="2"/>
  <c r="U17" i="2"/>
  <c r="V17" i="2" s="1"/>
  <c r="T17" i="2"/>
  <c r="R17" i="2"/>
  <c r="S17" i="2" s="1"/>
  <c r="O17" i="2"/>
  <c r="Q17" i="2" s="1"/>
  <c r="L17" i="2"/>
  <c r="K17" i="2"/>
  <c r="J17" i="2"/>
  <c r="I17" i="2"/>
  <c r="H17" i="2"/>
  <c r="G17" i="2"/>
  <c r="F17" i="2"/>
  <c r="AI16" i="2"/>
  <c r="AG16" i="2"/>
  <c r="AH16" i="2" s="1"/>
  <c r="AF16" i="2"/>
  <c r="AD16" i="2"/>
  <c r="AE16" i="2" s="1"/>
  <c r="AA16" i="2"/>
  <c r="AB16" i="2" s="1"/>
  <c r="X16" i="2"/>
  <c r="Z16" i="2" s="1"/>
  <c r="U16" i="2"/>
  <c r="T16" i="2"/>
  <c r="S16" i="2"/>
  <c r="R16" i="2"/>
  <c r="Q16" i="2"/>
  <c r="P16" i="2"/>
  <c r="O16" i="2"/>
  <c r="M16" i="2"/>
  <c r="L16" i="2"/>
  <c r="N16" i="2" s="1"/>
  <c r="K16" i="2"/>
  <c r="I16" i="2"/>
  <c r="J16" i="2" s="1"/>
  <c r="H16" i="2"/>
  <c r="F16" i="2"/>
  <c r="G16" i="2" s="1"/>
  <c r="AG15" i="2"/>
  <c r="AI15" i="2" s="1"/>
  <c r="AD15" i="2"/>
  <c r="AC15" i="2"/>
  <c r="AB15" i="2"/>
  <c r="AA15" i="2"/>
  <c r="Z15" i="2"/>
  <c r="Y15" i="2"/>
  <c r="X15" i="2"/>
  <c r="U15" i="2"/>
  <c r="W15" i="2" s="1"/>
  <c r="T15" i="2"/>
  <c r="R15" i="2"/>
  <c r="S15" i="2" s="1"/>
  <c r="Q15" i="2"/>
  <c r="O15" i="2"/>
  <c r="P15" i="2" s="1"/>
  <c r="M15" i="2"/>
  <c r="L15" i="2"/>
  <c r="N15" i="2" s="1"/>
  <c r="I15" i="2"/>
  <c r="K15" i="2" s="1"/>
  <c r="F15" i="2"/>
  <c r="AI14" i="2"/>
  <c r="AH14" i="2"/>
  <c r="AG14" i="2"/>
  <c r="AD14" i="2"/>
  <c r="AF14" i="2" s="1"/>
  <c r="AC14" i="2"/>
  <c r="AA14" i="2"/>
  <c r="AB14" i="2" s="1"/>
  <c r="Z14" i="2"/>
  <c r="X14" i="2"/>
  <c r="Y14" i="2" s="1"/>
  <c r="V14" i="2"/>
  <c r="U14" i="2"/>
  <c r="W14" i="2" s="1"/>
  <c r="R14" i="2"/>
  <c r="T14" i="2" s="1"/>
  <c r="O14" i="2"/>
  <c r="N14" i="2"/>
  <c r="M14" i="2"/>
  <c r="L14" i="2"/>
  <c r="K14" i="2"/>
  <c r="J14" i="2"/>
  <c r="I14" i="2"/>
  <c r="G14" i="2"/>
  <c r="F14" i="2"/>
  <c r="H14" i="2" s="1"/>
  <c r="AI13" i="2"/>
  <c r="AG13" i="2"/>
  <c r="AH13" i="2" s="1"/>
  <c r="AE13" i="2"/>
  <c r="AD13" i="2"/>
  <c r="AF13" i="2" s="1"/>
  <c r="AA13" i="2"/>
  <c r="AC13" i="2" s="1"/>
  <c r="X13" i="2"/>
  <c r="W13" i="2"/>
  <c r="V13" i="2"/>
  <c r="U13" i="2"/>
  <c r="T13" i="2"/>
  <c r="S13" i="2"/>
  <c r="R13" i="2"/>
  <c r="P13" i="2"/>
  <c r="O13" i="2"/>
  <c r="Q13" i="2" s="1"/>
  <c r="N13" i="2"/>
  <c r="L13" i="2"/>
  <c r="M13" i="2" s="1"/>
  <c r="K13" i="2"/>
  <c r="I13" i="2"/>
  <c r="J13" i="2" s="1"/>
  <c r="F13" i="2"/>
  <c r="H13" i="2" s="1"/>
  <c r="AG12" i="2"/>
  <c r="AF12" i="2"/>
  <c r="AD12" i="2"/>
  <c r="AC12" i="2"/>
  <c r="AB12" i="2"/>
  <c r="AA12" i="2"/>
  <c r="Y12" i="2"/>
  <c r="X12" i="2"/>
  <c r="Z12" i="2" s="1"/>
  <c r="W12" i="2"/>
  <c r="U12" i="2"/>
  <c r="V12" i="2" s="1"/>
  <c r="T12" i="2"/>
  <c r="R12" i="2"/>
  <c r="S12" i="2" s="1"/>
  <c r="O12" i="2"/>
  <c r="Q12" i="2" s="1"/>
  <c r="L12" i="2"/>
  <c r="N12" i="2" s="1"/>
  <c r="I12" i="2"/>
  <c r="H12" i="2"/>
  <c r="G12" i="2"/>
  <c r="F12" i="2"/>
  <c r="AH10" i="2"/>
  <c r="AG10" i="2"/>
  <c r="AI10" i="2" s="1"/>
  <c r="AF10" i="2"/>
  <c r="AD10" i="2"/>
  <c r="AE10" i="2" s="1"/>
  <c r="AC10" i="2"/>
  <c r="AA10" i="2"/>
  <c r="AB10" i="2" s="1"/>
  <c r="Z10" i="2"/>
  <c r="X10" i="2"/>
  <c r="Y10" i="2" s="1"/>
  <c r="U10" i="2"/>
  <c r="W10" i="2" s="1"/>
  <c r="R10" i="2"/>
  <c r="Q10" i="2"/>
  <c r="P10" i="2"/>
  <c r="O10" i="2"/>
  <c r="N10" i="2"/>
  <c r="M10" i="2"/>
  <c r="L10" i="2"/>
  <c r="I10" i="2"/>
  <c r="K10" i="2" s="1"/>
  <c r="H10" i="2"/>
  <c r="F10" i="2"/>
  <c r="G10" i="2" s="1"/>
  <c r="AI9" i="2"/>
  <c r="AH9" i="2"/>
  <c r="AG9" i="2"/>
  <c r="AD9" i="2"/>
  <c r="AF9" i="2" s="1"/>
  <c r="AA9" i="2"/>
  <c r="Z9" i="2"/>
  <c r="Y9" i="2"/>
  <c r="X9" i="2"/>
  <c r="W9" i="2"/>
  <c r="V9" i="2"/>
  <c r="U9" i="2"/>
  <c r="S9" i="2"/>
  <c r="R9" i="2"/>
  <c r="T9" i="2" s="1"/>
  <c r="Q9" i="2"/>
  <c r="O9" i="2"/>
  <c r="P9" i="2" s="1"/>
  <c r="N9" i="2"/>
  <c r="L9" i="2"/>
  <c r="M9" i="2" s="1"/>
  <c r="K9" i="2"/>
  <c r="I9" i="2"/>
  <c r="J9" i="2" s="1"/>
  <c r="F9" i="2"/>
  <c r="H9" i="2" s="1"/>
  <c r="AI8" i="2"/>
  <c r="AH8" i="2"/>
  <c r="AG8" i="2"/>
  <c r="AF8" i="2"/>
  <c r="AD8" i="2"/>
  <c r="AB8" i="2"/>
  <c r="AA8" i="2"/>
  <c r="AC8" i="2" s="1"/>
  <c r="Z8" i="2"/>
  <c r="X8" i="2"/>
  <c r="Y8" i="2" s="1"/>
  <c r="W8" i="2"/>
  <c r="U8" i="2"/>
  <c r="V8" i="2" s="1"/>
  <c r="T8" i="2"/>
  <c r="R8" i="2"/>
  <c r="S8" i="2" s="1"/>
  <c r="O8" i="2"/>
  <c r="Q8" i="2" s="1"/>
  <c r="L8" i="2"/>
  <c r="K8" i="2"/>
  <c r="J8" i="2"/>
  <c r="I8" i="2"/>
  <c r="H8" i="2"/>
  <c r="G8" i="2"/>
  <c r="F8" i="2"/>
  <c r="AI7" i="2"/>
  <c r="AG7" i="2"/>
  <c r="AH7" i="2" s="1"/>
  <c r="AF7" i="2"/>
  <c r="AD7" i="2"/>
  <c r="AE7" i="2" s="1"/>
  <c r="AA7" i="2"/>
  <c r="AC7" i="2" s="1"/>
  <c r="X7" i="2"/>
  <c r="Z7" i="2" s="1"/>
  <c r="U7" i="2"/>
  <c r="T7" i="2"/>
  <c r="S7" i="2"/>
  <c r="R7" i="2"/>
  <c r="Q7" i="2"/>
  <c r="P7" i="2"/>
  <c r="O7" i="2"/>
  <c r="M7" i="2"/>
  <c r="L7" i="2"/>
  <c r="N7" i="2" s="1"/>
  <c r="K7" i="2"/>
  <c r="I7" i="2"/>
  <c r="J7" i="2" s="1"/>
  <c r="H7" i="2"/>
  <c r="F7" i="2"/>
  <c r="G7" i="2" s="1"/>
  <c r="AG6" i="2"/>
  <c r="AG41" i="2" s="1"/>
  <c r="AM16" i="2" s="1"/>
  <c r="AD6" i="2"/>
  <c r="AF6" i="2" s="1"/>
  <c r="AA6" i="2"/>
  <c r="Z6" i="2"/>
  <c r="Y6" i="2"/>
  <c r="X6" i="2"/>
  <c r="W6" i="2"/>
  <c r="V6" i="2"/>
  <c r="U6" i="2"/>
  <c r="U41" i="2" s="1"/>
  <c r="AM12" i="2" s="1"/>
  <c r="S6" i="2"/>
  <c r="R6" i="2"/>
  <c r="Q6" i="2"/>
  <c r="O6" i="2"/>
  <c r="P6" i="2" s="1"/>
  <c r="N6" i="2"/>
  <c r="L6" i="2"/>
  <c r="J6" i="2"/>
  <c r="I6" i="2"/>
  <c r="I41" i="2" s="1"/>
  <c r="AM8" i="2" s="1"/>
  <c r="F6" i="2"/>
  <c r="H6" i="2" s="1"/>
  <c r="M41" i="1"/>
  <c r="U14" i="1" s="1"/>
  <c r="L41" i="1"/>
  <c r="U13" i="1" s="1"/>
  <c r="K41" i="1"/>
  <c r="J41" i="1"/>
  <c r="I41" i="1"/>
  <c r="H41" i="1"/>
  <c r="U9" i="1" s="1"/>
  <c r="G41" i="1"/>
  <c r="F41" i="1"/>
  <c r="Q39" i="1"/>
  <c r="P39" i="1"/>
  <c r="Q38" i="1"/>
  <c r="P38" i="1"/>
  <c r="Q36" i="1"/>
  <c r="P36" i="1"/>
  <c r="Q34" i="1"/>
  <c r="P34" i="1"/>
  <c r="Q33" i="1"/>
  <c r="P33" i="1"/>
  <c r="Q32" i="1"/>
  <c r="P32" i="1"/>
  <c r="Q30" i="1"/>
  <c r="P30" i="1"/>
  <c r="Q29" i="1"/>
  <c r="P29" i="1"/>
  <c r="Q28" i="1"/>
  <c r="P28" i="1"/>
  <c r="Q26" i="1"/>
  <c r="P26" i="1"/>
  <c r="Q25" i="1"/>
  <c r="P25" i="1"/>
  <c r="U24" i="1"/>
  <c r="Q24" i="1"/>
  <c r="P24" i="1"/>
  <c r="U23" i="1"/>
  <c r="Q23" i="1"/>
  <c r="P23" i="1"/>
  <c r="Q21" i="1"/>
  <c r="P21" i="1"/>
  <c r="Q20" i="1"/>
  <c r="P20" i="1"/>
  <c r="Q19" i="1"/>
  <c r="P19" i="1"/>
  <c r="Q17" i="1"/>
  <c r="P17" i="1"/>
  <c r="U16" i="1"/>
  <c r="Q16" i="1"/>
  <c r="P16" i="1"/>
  <c r="U15" i="1"/>
  <c r="Q15" i="1"/>
  <c r="P15" i="1"/>
  <c r="Q14" i="1"/>
  <c r="P14" i="1"/>
  <c r="Q13" i="1"/>
  <c r="P13" i="1"/>
  <c r="U12" i="1"/>
  <c r="Q12" i="1"/>
  <c r="P12" i="1"/>
  <c r="U11" i="1"/>
  <c r="U10" i="1"/>
  <c r="Q10" i="1"/>
  <c r="P10" i="1"/>
  <c r="Q9" i="1"/>
  <c r="P9" i="1"/>
  <c r="U8" i="1"/>
  <c r="Q8" i="1"/>
  <c r="P8" i="1"/>
  <c r="U7" i="1"/>
  <c r="Q7" i="1"/>
  <c r="P7" i="1"/>
  <c r="Q6" i="1"/>
  <c r="P6" i="1"/>
  <c r="W7" i="2" l="1"/>
  <c r="V7" i="2"/>
  <c r="V41" i="2" s="1"/>
  <c r="AI12" i="2"/>
  <c r="AH12" i="2"/>
  <c r="Z13" i="2"/>
  <c r="Z41" i="2" s="1"/>
  <c r="Y13" i="2"/>
  <c r="Q14" i="2"/>
  <c r="P14" i="2"/>
  <c r="H15" i="2"/>
  <c r="G15" i="2"/>
  <c r="N17" i="2"/>
  <c r="M17" i="2"/>
  <c r="AE17" i="2" s="1"/>
  <c r="N8" i="2"/>
  <c r="N41" i="2" s="1"/>
  <c r="M8" i="2"/>
  <c r="AE8" i="2" s="1"/>
  <c r="T10" i="2"/>
  <c r="S10" i="2"/>
  <c r="S41" i="2" s="1"/>
  <c r="V11" i="1" s="1"/>
  <c r="AF15" i="2"/>
  <c r="AF41" i="2" s="1"/>
  <c r="AE15" i="2"/>
  <c r="W16" i="2"/>
  <c r="W41" i="2" s="1"/>
  <c r="V16" i="2"/>
  <c r="AE20" i="2"/>
  <c r="K6" i="2"/>
  <c r="AH6" i="2"/>
  <c r="AC9" i="2"/>
  <c r="AB9" i="2"/>
  <c r="J10" i="2"/>
  <c r="P12" i="2"/>
  <c r="G13" i="2"/>
  <c r="AE14" i="2"/>
  <c r="V15" i="2"/>
  <c r="N19" i="2"/>
  <c r="H20" i="2"/>
  <c r="AF20" i="2"/>
  <c r="Z21" i="2"/>
  <c r="T23" i="2"/>
  <c r="P41" i="1"/>
  <c r="Q41" i="1"/>
  <c r="AI6" i="2"/>
  <c r="AI41" i="2" s="1"/>
  <c r="AB7" i="2"/>
  <c r="L41" i="2"/>
  <c r="AM9" i="2" s="1"/>
  <c r="X41" i="2"/>
  <c r="AM13" i="2" s="1"/>
  <c r="AC16" i="2"/>
  <c r="AC24" i="2"/>
  <c r="AB24" i="2"/>
  <c r="Q41" i="2"/>
  <c r="H41" i="2"/>
  <c r="R41" i="2"/>
  <c r="T6" i="2"/>
  <c r="T41" i="2" s="1"/>
  <c r="W11" i="1" s="1"/>
  <c r="AA41" i="2"/>
  <c r="AM14" i="2" s="1"/>
  <c r="AC6" i="2"/>
  <c r="AB6" i="2"/>
  <c r="K12" i="2"/>
  <c r="J12" i="2"/>
  <c r="H19" i="2"/>
  <c r="G19" i="2"/>
  <c r="AF19" i="2"/>
  <c r="AE19" i="2"/>
  <c r="Z20" i="2"/>
  <c r="Y20" i="2"/>
  <c r="T21" i="2"/>
  <c r="S21" i="2"/>
  <c r="N23" i="2"/>
  <c r="M23" i="2"/>
  <c r="AE23" i="2" s="1"/>
  <c r="N25" i="2"/>
  <c r="M25" i="2"/>
  <c r="AE25" i="2" s="1"/>
  <c r="AI39" i="2"/>
  <c r="AB39" i="2"/>
  <c r="F41" i="2"/>
  <c r="AM7" i="2" s="1"/>
  <c r="AD41" i="2"/>
  <c r="AM15" i="2" s="1"/>
  <c r="M24" i="2"/>
  <c r="AE24" i="2" s="1"/>
  <c r="V25" i="2"/>
  <c r="G26" i="2"/>
  <c r="AE26" i="2"/>
  <c r="P28" i="2"/>
  <c r="Y29" i="2"/>
  <c r="J30" i="2"/>
  <c r="AH30" i="2"/>
  <c r="S32" i="2"/>
  <c r="M33" i="2"/>
  <c r="AE33" i="2" s="1"/>
  <c r="G34" i="2"/>
  <c r="AE34" i="2"/>
  <c r="Y36" i="2"/>
  <c r="S38" i="2"/>
  <c r="M39" i="2"/>
  <c r="O41" i="2"/>
  <c r="AM10" i="2" s="1"/>
  <c r="U29" i="1"/>
  <c r="M6" i="2"/>
  <c r="AE39" i="2"/>
  <c r="AM29" i="2"/>
  <c r="G6" i="2"/>
  <c r="AE6" i="2"/>
  <c r="Y7" i="2"/>
  <c r="Y41" i="2" s="1"/>
  <c r="P8" i="2"/>
  <c r="P41" i="2" s="1"/>
  <c r="G9" i="2"/>
  <c r="AE9" i="2"/>
  <c r="V10" i="2"/>
  <c r="M12" i="2"/>
  <c r="AE12" i="2" s="1"/>
  <c r="AB13" i="2"/>
  <c r="S14" i="2"/>
  <c r="J15" i="2"/>
  <c r="AH15" i="2"/>
  <c r="Y16" i="2"/>
  <c r="P17" i="2"/>
  <c r="J19" i="2"/>
  <c r="J41" i="2" s="1"/>
  <c r="AH19" i="2"/>
  <c r="AB20" i="2"/>
  <c r="V21" i="2"/>
  <c r="P23" i="2"/>
  <c r="Y24" i="2"/>
  <c r="J25" i="2"/>
  <c r="AH25" i="2"/>
  <c r="S26" i="2"/>
  <c r="AB28" i="2"/>
  <c r="M29" i="2"/>
  <c r="AE29" i="2" s="1"/>
  <c r="G32" i="2"/>
  <c r="AE32" i="2"/>
  <c r="Y33" i="2"/>
  <c r="S34" i="2"/>
  <c r="M36" i="2"/>
  <c r="AE36" i="2" s="1"/>
  <c r="W9" i="1" l="1"/>
  <c r="AO9" i="2"/>
  <c r="AO12" i="2"/>
  <c r="W12" i="1"/>
  <c r="AN10" i="2"/>
  <c r="V10" i="1"/>
  <c r="AO13" i="2"/>
  <c r="W13" i="1"/>
  <c r="AN12" i="2"/>
  <c r="V12" i="1"/>
  <c r="AN8" i="2"/>
  <c r="V8" i="1"/>
  <c r="AN13" i="2"/>
  <c r="V13" i="1"/>
  <c r="W15" i="1"/>
  <c r="AO15" i="2"/>
  <c r="AE41" i="2"/>
  <c r="AB41" i="2"/>
  <c r="AO10" i="2"/>
  <c r="W10" i="1"/>
  <c r="G41" i="2"/>
  <c r="AC41" i="2"/>
  <c r="AO16" i="2"/>
  <c r="W16" i="1"/>
  <c r="M41" i="2"/>
  <c r="AH41" i="2"/>
  <c r="W7" i="1"/>
  <c r="AO7" i="2"/>
  <c r="K41" i="2"/>
  <c r="W14" i="1" l="1"/>
  <c r="AO14" i="2"/>
  <c r="AO8" i="2"/>
  <c r="AM25" i="2" s="1"/>
  <c r="W8" i="1"/>
  <c r="U25" i="1" s="1"/>
  <c r="V7" i="1"/>
  <c r="AN7" i="2"/>
  <c r="V16" i="1"/>
  <c r="AN16" i="2"/>
  <c r="V14" i="1"/>
  <c r="AN14" i="2"/>
  <c r="V9" i="1"/>
  <c r="AN9" i="2"/>
  <c r="AN15" i="2"/>
  <c r="V15" i="1"/>
  <c r="U28" i="1" l="1"/>
  <c r="U26" i="1"/>
  <c r="U27" i="1" s="1"/>
  <c r="U30" i="1" s="1"/>
  <c r="AM28" i="2"/>
  <c r="AM30" i="2" s="1"/>
  <c r="G58" i="2" s="1"/>
  <c r="AM26" i="2"/>
</calcChain>
</file>

<file path=xl/sharedStrings.xml><?xml version="1.0" encoding="utf-8"?>
<sst xmlns="http://schemas.openxmlformats.org/spreadsheetml/2006/main" count="196" uniqueCount="71">
  <si>
    <t>Raw Material Inventory</t>
  </si>
  <si>
    <t>Assembly 1</t>
  </si>
  <si>
    <t>Assembly 2</t>
  </si>
  <si>
    <t>Assembly 3</t>
  </si>
  <si>
    <t>Assembly 4</t>
  </si>
  <si>
    <t>Assembly 5</t>
  </si>
  <si>
    <t>Assembly 6</t>
  </si>
  <si>
    <t>Assembly 7</t>
  </si>
  <si>
    <t>Assembly 8</t>
  </si>
  <si>
    <t>Assembly 9</t>
  </si>
  <si>
    <t>Assembly 10</t>
  </si>
  <si>
    <t>Part Name</t>
  </si>
  <si>
    <t># per Standard Kit</t>
  </si>
  <si>
    <t>Weight per Part</t>
  </si>
  <si>
    <t>Cost per Part</t>
  </si>
  <si>
    <t>Quantity Used</t>
  </si>
  <si>
    <t>Total Weight</t>
  </si>
  <si>
    <t>Total Cost</t>
  </si>
  <si>
    <t>Number Components</t>
  </si>
  <si>
    <t>Total Cost Raw Material</t>
  </si>
  <si>
    <t>Brick</t>
  </si>
  <si>
    <t>B1x1</t>
  </si>
  <si>
    <t>B1x2</t>
  </si>
  <si>
    <t>B1x3</t>
  </si>
  <si>
    <t>B1x4</t>
  </si>
  <si>
    <t>B2x2</t>
  </si>
  <si>
    <t>Plate</t>
  </si>
  <si>
    <t>P2x2</t>
  </si>
  <si>
    <t>P2x6</t>
  </si>
  <si>
    <t>P2x8</t>
  </si>
  <si>
    <t>P2x10</t>
  </si>
  <si>
    <t>P4x6</t>
  </si>
  <si>
    <t>P4x10</t>
  </si>
  <si>
    <t>Slope</t>
  </si>
  <si>
    <t>S1x2</t>
  </si>
  <si>
    <t>Total # Employees</t>
  </si>
  <si>
    <t>S1x2 (open)</t>
  </si>
  <si>
    <t>Labor Rate/Minute</t>
  </si>
  <si>
    <t>S2x2</t>
  </si>
  <si>
    <t>Total Time in Min</t>
  </si>
  <si>
    <t>%MarkUp</t>
  </si>
  <si>
    <t>Tire</t>
  </si>
  <si>
    <t>Tlarge (Tire 3)</t>
  </si>
  <si>
    <t>Completed Vehicles</t>
  </si>
  <si>
    <t>TMedium Soft (Tire 4)</t>
  </si>
  <si>
    <t>Total Cost Labor</t>
  </si>
  <si>
    <t>TMedium Hard (Tire 1)</t>
  </si>
  <si>
    <t>TSmall (Tire 2)</t>
  </si>
  <si>
    <t>Avg Cost per Vehicle</t>
  </si>
  <si>
    <t>Total Income</t>
  </si>
  <si>
    <t>Axle</t>
  </si>
  <si>
    <t>ABig</t>
  </si>
  <si>
    <t>- Raw Material</t>
  </si>
  <si>
    <t>ASmall One Sided</t>
  </si>
  <si>
    <t>- Labor</t>
  </si>
  <si>
    <t>ASmall Two Sided</t>
  </si>
  <si>
    <t>Profit</t>
  </si>
  <si>
    <t>Rim</t>
  </si>
  <si>
    <t>Large (Rim 3)</t>
  </si>
  <si>
    <t>Medium (Rim 1)</t>
  </si>
  <si>
    <t>Small (Rim 2)</t>
  </si>
  <si>
    <t>Steering Wheel</t>
  </si>
  <si>
    <t>Wind Shield</t>
  </si>
  <si>
    <t>W2x4</t>
  </si>
  <si>
    <t>W3x6</t>
  </si>
  <si>
    <t>Completed (place an X if delivered to customer)</t>
  </si>
  <si>
    <t>Totals</t>
  </si>
  <si>
    <t>Inventory Investment</t>
  </si>
  <si>
    <t>Ave Cost per Vehicle</t>
  </si>
  <si>
    <t>x</t>
  </si>
  <si>
    <t>Labor Per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</si>
</sst>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scheme val="minor"/>
    </font>
    <font>
      <b/>
      <sz val="3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AEABAB"/>
        <bgColor rgb="FFAEABAB"/>
      </patternFill>
    </fill>
  </fills>
  <borders count="9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2" fontId="3" fillId="0" borderId="27" xfId="0" applyNumberFormat="1" applyFont="1" applyBorder="1"/>
    <xf numFmtId="8" fontId="3" fillId="0" borderId="27" xfId="0" applyNumberFormat="1" applyFont="1" applyBorder="1"/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44" fontId="3" fillId="0" borderId="30" xfId="0" applyNumberFormat="1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8" fontId="3" fillId="0" borderId="35" xfId="0" applyNumberFormat="1" applyFont="1" applyBorder="1"/>
    <xf numFmtId="0" fontId="3" fillId="2" borderId="36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1" fontId="3" fillId="0" borderId="39" xfId="0" applyNumberFormat="1" applyFont="1" applyBorder="1"/>
    <xf numFmtId="2" fontId="3" fillId="0" borderId="39" xfId="0" applyNumberFormat="1" applyFont="1" applyBorder="1"/>
    <xf numFmtId="44" fontId="3" fillId="0" borderId="40" xfId="0" applyNumberFormat="1" applyFont="1" applyBorder="1"/>
    <xf numFmtId="0" fontId="3" fillId="0" borderId="39" xfId="0" applyFont="1" applyBorder="1"/>
    <xf numFmtId="0" fontId="3" fillId="0" borderId="42" xfId="0" applyFont="1" applyBorder="1"/>
    <xf numFmtId="0" fontId="3" fillId="0" borderId="42" xfId="0" applyFont="1" applyBorder="1" applyAlignment="1">
      <alignment horizontal="center"/>
    </xf>
    <xf numFmtId="2" fontId="3" fillId="0" borderId="42" xfId="0" applyNumberFormat="1" applyFont="1" applyBorder="1"/>
    <xf numFmtId="8" fontId="3" fillId="0" borderId="42" xfId="0" applyNumberFormat="1" applyFont="1" applyBorder="1"/>
    <xf numFmtId="0" fontId="3" fillId="3" borderId="43" xfId="0" applyFont="1" applyFill="1" applyBorder="1"/>
    <xf numFmtId="0" fontId="3" fillId="3" borderId="44" xfId="0" applyFont="1" applyFill="1" applyBorder="1"/>
    <xf numFmtId="0" fontId="3" fillId="3" borderId="45" xfId="0" applyFont="1" applyFill="1" applyBorder="1"/>
    <xf numFmtId="0" fontId="3" fillId="0" borderId="47" xfId="0" applyFont="1" applyBorder="1"/>
    <xf numFmtId="0" fontId="3" fillId="0" borderId="48" xfId="0" applyFont="1" applyBorder="1" applyAlignment="1">
      <alignment horizontal="center"/>
    </xf>
    <xf numFmtId="2" fontId="3" fillId="0" borderId="48" xfId="0" applyNumberFormat="1" applyFont="1" applyBorder="1"/>
    <xf numFmtId="8" fontId="3" fillId="0" borderId="48" xfId="0" applyNumberFormat="1" applyFont="1" applyBorder="1"/>
    <xf numFmtId="0" fontId="3" fillId="0" borderId="49" xfId="0" applyFont="1" applyBorder="1"/>
    <xf numFmtId="1" fontId="3" fillId="0" borderId="52" xfId="0" applyNumberFormat="1" applyFont="1" applyBorder="1"/>
    <xf numFmtId="0" fontId="3" fillId="0" borderId="52" xfId="0" applyFont="1" applyBorder="1"/>
    <xf numFmtId="44" fontId="3" fillId="0" borderId="53" xfId="0" applyNumberFormat="1" applyFont="1" applyBorder="1"/>
    <xf numFmtId="0" fontId="3" fillId="0" borderId="54" xfId="0" applyFont="1" applyBorder="1"/>
    <xf numFmtId="0" fontId="3" fillId="0" borderId="48" xfId="0" applyFont="1" applyBorder="1"/>
    <xf numFmtId="0" fontId="3" fillId="0" borderId="6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4" borderId="39" xfId="0" applyFont="1" applyFill="1" applyBorder="1"/>
    <xf numFmtId="164" fontId="3" fillId="4" borderId="39" xfId="0" applyNumberFormat="1" applyFont="1" applyFill="1" applyBorder="1"/>
    <xf numFmtId="164" fontId="3" fillId="0" borderId="0" xfId="0" applyNumberFormat="1" applyFont="1" applyAlignment="1">
      <alignment horizontal="center"/>
    </xf>
    <xf numFmtId="0" fontId="3" fillId="0" borderId="39" xfId="0" applyFont="1" applyBorder="1" applyAlignment="1">
      <alignment horizontal="center"/>
    </xf>
    <xf numFmtId="8" fontId="3" fillId="0" borderId="39" xfId="0" applyNumberFormat="1" applyFont="1" applyBorder="1"/>
    <xf numFmtId="164" fontId="3" fillId="0" borderId="0" xfId="0" applyNumberFormat="1" applyFont="1"/>
    <xf numFmtId="0" fontId="3" fillId="0" borderId="64" xfId="0" applyFont="1" applyBorder="1"/>
    <xf numFmtId="0" fontId="3" fillId="0" borderId="64" xfId="0" applyFont="1" applyBorder="1" applyAlignment="1">
      <alignment horizontal="center"/>
    </xf>
    <xf numFmtId="2" fontId="3" fillId="0" borderId="64" xfId="0" applyNumberFormat="1" applyFont="1" applyBorder="1"/>
    <xf numFmtId="8" fontId="3" fillId="0" borderId="64" xfId="0" applyNumberFormat="1" applyFont="1" applyBorder="1"/>
    <xf numFmtId="0" fontId="3" fillId="2" borderId="65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0" borderId="15" xfId="0" applyFont="1" applyBorder="1"/>
    <xf numFmtId="44" fontId="3" fillId="0" borderId="67" xfId="0" applyNumberFormat="1" applyFont="1" applyBorder="1"/>
    <xf numFmtId="8" fontId="3" fillId="0" borderId="0" xfId="0" applyNumberFormat="1" applyFont="1"/>
    <xf numFmtId="0" fontId="3" fillId="2" borderId="68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0" fontId="3" fillId="0" borderId="73" xfId="0" applyFont="1" applyBorder="1"/>
    <xf numFmtId="44" fontId="3" fillId="0" borderId="74" xfId="0" applyNumberFormat="1" applyFont="1" applyBorder="1"/>
    <xf numFmtId="2" fontId="3" fillId="0" borderId="0" xfId="0" applyNumberFormat="1" applyFont="1"/>
    <xf numFmtId="44" fontId="3" fillId="0" borderId="0" xfId="0" applyNumberFormat="1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3" fillId="0" borderId="70" xfId="0" applyFont="1" applyBorder="1" applyAlignment="1">
      <alignment horizontal="center"/>
    </xf>
    <xf numFmtId="0" fontId="1" fillId="0" borderId="75" xfId="0" applyFont="1" applyBorder="1"/>
    <xf numFmtId="0" fontId="1" fillId="0" borderId="4" xfId="0" applyFont="1" applyBorder="1"/>
    <xf numFmtId="0" fontId="1" fillId="0" borderId="18" xfId="0" applyFont="1" applyBorder="1"/>
    <xf numFmtId="0" fontId="1" fillId="0" borderId="9" xfId="0" applyFont="1" applyBorder="1"/>
    <xf numFmtId="0" fontId="1" fillId="0" borderId="76" xfId="0" applyFont="1" applyBorder="1"/>
    <xf numFmtId="0" fontId="1" fillId="0" borderId="15" xfId="0" applyFont="1" applyBorder="1"/>
    <xf numFmtId="2" fontId="3" fillId="0" borderId="77" xfId="0" applyNumberFormat="1" applyFont="1" applyBorder="1"/>
    <xf numFmtId="8" fontId="3" fillId="0" borderId="78" xfId="0" applyNumberFormat="1" applyFont="1" applyBorder="1"/>
    <xf numFmtId="0" fontId="3" fillId="2" borderId="79" xfId="0" applyFont="1" applyFill="1" applyBorder="1" applyAlignment="1">
      <alignment horizontal="center"/>
    </xf>
    <xf numFmtId="2" fontId="3" fillId="0" borderId="79" xfId="0" applyNumberFormat="1" applyFont="1" applyBorder="1"/>
    <xf numFmtId="8" fontId="3" fillId="0" borderId="79" xfId="0" applyNumberFormat="1" applyFont="1" applyBorder="1"/>
    <xf numFmtId="0" fontId="3" fillId="0" borderId="79" xfId="0" applyFont="1" applyBorder="1"/>
    <xf numFmtId="44" fontId="3" fillId="0" borderId="79" xfId="0" applyNumberFormat="1" applyFont="1" applyBorder="1"/>
    <xf numFmtId="44" fontId="3" fillId="0" borderId="80" xfId="0" applyNumberFormat="1" applyFont="1" applyBorder="1"/>
    <xf numFmtId="2" fontId="3" fillId="0" borderId="81" xfId="0" applyNumberFormat="1" applyFont="1" applyBorder="1"/>
    <xf numFmtId="8" fontId="3" fillId="0" borderId="82" xfId="0" applyNumberFormat="1" applyFont="1" applyBorder="1"/>
    <xf numFmtId="44" fontId="3" fillId="0" borderId="35" xfId="0" applyNumberFormat="1" applyFont="1" applyBorder="1"/>
    <xf numFmtId="44" fontId="3" fillId="0" borderId="83" xfId="0" applyNumberFormat="1" applyFont="1" applyBorder="1"/>
    <xf numFmtId="2" fontId="3" fillId="0" borderId="84" xfId="0" applyNumberFormat="1" applyFont="1" applyBorder="1"/>
    <xf numFmtId="0" fontId="3" fillId="5" borderId="43" xfId="0" applyFont="1" applyFill="1" applyBorder="1"/>
    <xf numFmtId="0" fontId="3" fillId="5" borderId="44" xfId="0" applyFont="1" applyFill="1" applyBorder="1"/>
    <xf numFmtId="0" fontId="3" fillId="5" borderId="82" xfId="0" applyFont="1" applyFill="1" applyBorder="1"/>
    <xf numFmtId="0" fontId="3" fillId="5" borderId="35" xfId="0" applyFont="1" applyFill="1" applyBorder="1" applyAlignment="1">
      <alignment horizontal="center"/>
    </xf>
    <xf numFmtId="0" fontId="3" fillId="5" borderId="35" xfId="0" applyFont="1" applyFill="1" applyBorder="1"/>
    <xf numFmtId="0" fontId="3" fillId="5" borderId="83" xfId="0" applyFont="1" applyFill="1" applyBorder="1"/>
    <xf numFmtId="1" fontId="3" fillId="5" borderId="39" xfId="0" applyNumberFormat="1" applyFont="1" applyFill="1" applyBorder="1"/>
    <xf numFmtId="0" fontId="3" fillId="5" borderId="39" xfId="0" applyFont="1" applyFill="1" applyBorder="1"/>
    <xf numFmtId="44" fontId="3" fillId="5" borderId="40" xfId="0" applyNumberFormat="1" applyFont="1" applyFill="1" applyBorder="1"/>
    <xf numFmtId="2" fontId="3" fillId="0" borderId="85" xfId="0" applyNumberFormat="1" applyFont="1" applyBorder="1"/>
    <xf numFmtId="0" fontId="3" fillId="5" borderId="44" xfId="0" applyFont="1" applyFill="1" applyBorder="1" applyAlignment="1">
      <alignment horizontal="right"/>
    </xf>
    <xf numFmtId="0" fontId="3" fillId="5" borderId="44" xfId="0" applyFont="1" applyFill="1" applyBorder="1" applyAlignment="1">
      <alignment horizontal="center"/>
    </xf>
    <xf numFmtId="0" fontId="3" fillId="4" borderId="86" xfId="0" applyFont="1" applyFill="1" applyBorder="1"/>
    <xf numFmtId="164" fontId="3" fillId="4" borderId="82" xfId="0" applyNumberFormat="1" applyFont="1" applyFill="1" applyBorder="1"/>
    <xf numFmtId="2" fontId="3" fillId="0" borderId="59" xfId="0" applyNumberFormat="1" applyFont="1" applyBorder="1"/>
    <xf numFmtId="164" fontId="3" fillId="5" borderId="44" xfId="0" applyNumberFormat="1" applyFont="1" applyFill="1" applyBorder="1"/>
    <xf numFmtId="2" fontId="3" fillId="0" borderId="87" xfId="0" applyNumberFormat="1" applyFont="1" applyBorder="1"/>
    <xf numFmtId="8" fontId="3" fillId="0" borderId="88" xfId="0" applyNumberFormat="1" applyFont="1" applyBorder="1"/>
    <xf numFmtId="2" fontId="3" fillId="0" borderId="66" xfId="0" applyNumberFormat="1" applyFont="1" applyBorder="1"/>
    <xf numFmtId="8" fontId="3" fillId="0" borderId="66" xfId="0" applyNumberFormat="1" applyFont="1" applyBorder="1"/>
    <xf numFmtId="0" fontId="3" fillId="0" borderId="66" xfId="0" applyFont="1" applyBorder="1"/>
    <xf numFmtId="44" fontId="3" fillId="0" borderId="66" xfId="0" applyNumberFormat="1" applyFont="1" applyBorder="1"/>
    <xf numFmtId="44" fontId="3" fillId="0" borderId="89" xfId="0" applyNumberFormat="1" applyFont="1" applyBorder="1"/>
    <xf numFmtId="2" fontId="3" fillId="0" borderId="15" xfId="0" applyNumberFormat="1" applyFont="1" applyBorder="1"/>
    <xf numFmtId="8" fontId="3" fillId="0" borderId="16" xfId="0" applyNumberFormat="1" applyFont="1" applyBorder="1"/>
    <xf numFmtId="0" fontId="3" fillId="0" borderId="16" xfId="0" applyFont="1" applyBorder="1"/>
    <xf numFmtId="8" fontId="3" fillId="0" borderId="13" xfId="0" applyNumberFormat="1" applyFont="1" applyBorder="1"/>
    <xf numFmtId="44" fontId="3" fillId="0" borderId="15" xfId="0" applyNumberFormat="1" applyFont="1" applyBorder="1"/>
    <xf numFmtId="2" fontId="3" fillId="0" borderId="73" xfId="0" applyNumberFormat="1" applyFont="1" applyBorder="1"/>
    <xf numFmtId="44" fontId="3" fillId="0" borderId="73" xfId="0" applyNumberFormat="1" applyFont="1" applyBorder="1"/>
    <xf numFmtId="0" fontId="3" fillId="0" borderId="90" xfId="0" applyFont="1" applyBorder="1"/>
    <xf numFmtId="44" fontId="3" fillId="0" borderId="91" xfId="0" applyNumberFormat="1" applyFont="1" applyBorder="1"/>
    <xf numFmtId="0" fontId="3" fillId="0" borderId="37" xfId="0" quotePrefix="1" applyFont="1" applyBorder="1" applyAlignment="1">
      <alignment horizontal="center"/>
    </xf>
    <xf numFmtId="0" fontId="2" fillId="0" borderId="38" xfId="0" applyFont="1" applyBorder="1"/>
    <xf numFmtId="164" fontId="3" fillId="0" borderId="59" xfId="0" applyNumberFormat="1" applyFont="1" applyBorder="1" applyAlignment="1">
      <alignment horizontal="center"/>
    </xf>
    <xf numFmtId="0" fontId="2" fillId="0" borderId="60" xfId="0" applyFont="1" applyBorder="1"/>
    <xf numFmtId="0" fontId="4" fillId="0" borderId="50" xfId="0" applyFont="1" applyBorder="1" applyAlignment="1">
      <alignment horizontal="center"/>
    </xf>
    <xf numFmtId="0" fontId="2" fillId="0" borderId="51" xfId="0" applyFont="1" applyBorder="1"/>
    <xf numFmtId="164" fontId="5" fillId="0" borderId="62" xfId="0" applyNumberFormat="1" applyFont="1" applyBorder="1" applyAlignment="1">
      <alignment horizontal="center"/>
    </xf>
    <xf numFmtId="0" fontId="2" fillId="0" borderId="63" xfId="0" applyFont="1" applyBorder="1"/>
    <xf numFmtId="0" fontId="3" fillId="0" borderId="37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wrapText="1"/>
    </xf>
    <xf numFmtId="0" fontId="2" fillId="0" borderId="33" xfId="0" applyFont="1" applyBorder="1"/>
    <xf numFmtId="0" fontId="3" fillId="0" borderId="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2" fillId="0" borderId="34" xfId="0" applyFont="1" applyBorder="1"/>
    <xf numFmtId="0" fontId="3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9" xfId="0" applyFont="1" applyBorder="1" applyAlignment="1">
      <alignment horizontal="center" wrapText="1"/>
    </xf>
    <xf numFmtId="0" fontId="2" fillId="0" borderId="22" xfId="0" applyFont="1" applyBorder="1"/>
    <xf numFmtId="2" fontId="3" fillId="0" borderId="9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23" xfId="0" applyFont="1" applyBorder="1"/>
    <xf numFmtId="0" fontId="3" fillId="0" borderId="18" xfId="0" applyFont="1" applyBorder="1" applyAlignment="1">
      <alignment horizontal="center" wrapText="1"/>
    </xf>
    <xf numFmtId="0" fontId="2" fillId="0" borderId="24" xfId="0" applyFont="1" applyBorder="1"/>
    <xf numFmtId="44" fontId="3" fillId="0" borderId="19" xfId="0" applyNumberFormat="1" applyFont="1" applyBorder="1" applyAlignment="1">
      <alignment horizontal="center" wrapText="1"/>
    </xf>
    <xf numFmtId="0" fontId="2" fillId="0" borderId="25" xfId="0" applyFont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1" xfId="0" applyFont="1" applyBorder="1"/>
    <xf numFmtId="0" fontId="2" fillId="0" borderId="32" xfId="0" applyFont="1" applyBorder="1"/>
    <xf numFmtId="0" fontId="3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3" fillId="0" borderId="5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/>
    <xf numFmtId="0" fontId="2" fillId="0" borderId="11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1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2" xfId="0" applyFont="1" applyBorder="1"/>
    <xf numFmtId="0" fontId="2" fillId="0" borderId="14" xfId="0" applyFont="1" applyBorder="1"/>
    <xf numFmtId="0" fontId="7" fillId="0" borderId="46" xfId="0" applyFont="1" applyBorder="1" applyAlignment="1">
      <alignment horizontal="center" vertical="center"/>
    </xf>
    <xf numFmtId="0" fontId="2" fillId="0" borderId="18" xfId="0" applyFont="1" applyBorder="1"/>
    <xf numFmtId="0" fontId="7" fillId="0" borderId="12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/>
    </xf>
    <xf numFmtId="0" fontId="2" fillId="0" borderId="71" xfId="0" applyFont="1" applyBorder="1"/>
    <xf numFmtId="0" fontId="2" fillId="0" borderId="72" xfId="0" applyFont="1" applyBorder="1"/>
    <xf numFmtId="0" fontId="4" fillId="0" borderId="18" xfId="0" applyFont="1" applyBorder="1" applyAlignment="1">
      <alignment horizontal="center" vertical="center"/>
    </xf>
    <xf numFmtId="0" fontId="2" fillId="0" borderId="41" xfId="0" applyFont="1" applyBorder="1"/>
    <xf numFmtId="0" fontId="4" fillId="0" borderId="46" xfId="0" applyFont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left"/>
    </xf>
    <xf numFmtId="0" fontId="3" fillId="0" borderId="50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2" fillId="0" borderId="56" xfId="0" applyFont="1" applyBorder="1"/>
    <xf numFmtId="0" fontId="3" fillId="2" borderId="57" xfId="0" applyFont="1" applyFill="1" applyBorder="1" applyAlignment="1">
      <alignment horizontal="center"/>
    </xf>
    <xf numFmtId="0" fontId="2" fillId="0" borderId="58" xfId="0" applyFont="1" applyBorder="1"/>
    <xf numFmtId="6" fontId="3" fillId="2" borderId="59" xfId="0" applyNumberFormat="1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9" fontId="3" fillId="2" borderId="59" xfId="0" applyNumberFormat="1" applyFont="1" applyFill="1" applyBorder="1" applyAlignment="1">
      <alignment horizontal="center"/>
    </xf>
    <xf numFmtId="0" fontId="2" fillId="0" borderId="27" xfId="0" applyFont="1" applyBorder="1"/>
    <xf numFmtId="44" fontId="3" fillId="0" borderId="9" xfId="0" applyNumberFormat="1" applyFont="1" applyBorder="1" applyAlignment="1">
      <alignment horizontal="center" wrapText="1"/>
    </xf>
    <xf numFmtId="0" fontId="2" fillId="0" borderId="77" xfId="0" applyFont="1" applyBorder="1"/>
    <xf numFmtId="0" fontId="3" fillId="0" borderId="19" xfId="0" applyFont="1" applyBorder="1" applyAlignment="1">
      <alignment horizontal="center" wrapText="1"/>
    </xf>
    <xf numFmtId="0" fontId="2" fillId="0" borderId="19" xfId="0" applyFont="1" applyBorder="1"/>
    <xf numFmtId="8" fontId="3" fillId="0" borderId="59" xfId="0" applyNumberFormat="1" applyFont="1" applyBorder="1" applyAlignment="1">
      <alignment horizontal="center"/>
    </xf>
    <xf numFmtId="0" fontId="3" fillId="6" borderId="59" xfId="0" applyFont="1" applyFill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164" fontId="3" fillId="5" borderId="59" xfId="0" applyNumberFormat="1" applyFont="1" applyFill="1" applyBorder="1" applyAlignment="1">
      <alignment horizontal="center"/>
    </xf>
    <xf numFmtId="9" fontId="3" fillId="5" borderId="59" xfId="0" applyNumberFormat="1" applyFont="1" applyFill="1" applyBorder="1" applyAlignment="1">
      <alignment horizontal="center"/>
    </xf>
    <xf numFmtId="0" fontId="2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workbookViewId="0">
      <pane xSplit="2" topLeftCell="C1" activePane="topRight" state="frozen"/>
      <selection pane="topRight" sqref="A1:E3"/>
    </sheetView>
  </sheetViews>
  <sheetFormatPr baseColWidth="10" defaultColWidth="14.5" defaultRowHeight="15" customHeight="1" x14ac:dyDescent="0.2"/>
  <cols>
    <col min="1" max="1" width="14.83203125" customWidth="1"/>
    <col min="2" max="2" width="59" customWidth="1"/>
    <col min="3" max="3" width="13.33203125" customWidth="1"/>
    <col min="4" max="4" width="9.1640625" customWidth="1"/>
    <col min="5" max="5" width="9.83203125" customWidth="1"/>
    <col min="6" max="6" width="17.83203125" customWidth="1"/>
    <col min="7" max="7" width="13.1640625" customWidth="1"/>
    <col min="8" max="8" width="15.5" customWidth="1"/>
    <col min="9" max="9" width="13.6640625" customWidth="1"/>
    <col min="10" max="10" width="14.33203125" customWidth="1"/>
    <col min="11" max="11" width="13.1640625" customWidth="1"/>
    <col min="12" max="12" width="11.5" customWidth="1"/>
    <col min="13" max="13" width="13.83203125" customWidth="1"/>
    <col min="14" max="14" width="12.5" customWidth="1"/>
    <col min="15" max="15" width="12.6640625" customWidth="1"/>
    <col min="16" max="17" width="8.6640625" hidden="1" customWidth="1"/>
    <col min="18" max="18" width="7.6640625" customWidth="1"/>
    <col min="19" max="19" width="8.6640625" customWidth="1"/>
    <col min="20" max="20" width="12.5" customWidth="1"/>
    <col min="21" max="21" width="13.1640625" customWidth="1"/>
    <col min="22" max="22" width="8.6640625" customWidth="1"/>
    <col min="23" max="23" width="13.33203125" customWidth="1"/>
    <col min="24" max="26" width="8.6640625" customWidth="1"/>
  </cols>
  <sheetData>
    <row r="1" spans="1:23" ht="15" customHeight="1" x14ac:dyDescent="0.2">
      <c r="A1" s="156" t="s">
        <v>0</v>
      </c>
      <c r="B1" s="148"/>
      <c r="C1" s="148"/>
      <c r="D1" s="148"/>
      <c r="E1" s="141"/>
      <c r="F1" s="144" t="s">
        <v>1</v>
      </c>
      <c r="G1" s="144" t="s">
        <v>2</v>
      </c>
      <c r="H1" s="144" t="s">
        <v>3</v>
      </c>
      <c r="I1" s="144" t="s">
        <v>4</v>
      </c>
      <c r="J1" s="144" t="s">
        <v>5</v>
      </c>
      <c r="K1" s="144" t="s">
        <v>6</v>
      </c>
      <c r="L1" s="144" t="s">
        <v>7</v>
      </c>
      <c r="M1" s="144" t="s">
        <v>8</v>
      </c>
      <c r="N1" s="144" t="s">
        <v>9</v>
      </c>
      <c r="O1" s="147" t="s">
        <v>10</v>
      </c>
      <c r="P1" s="148"/>
      <c r="Q1" s="149"/>
    </row>
    <row r="2" spans="1:23" ht="15" customHeight="1" x14ac:dyDescent="0.2">
      <c r="A2" s="157"/>
      <c r="B2" s="151"/>
      <c r="C2" s="151"/>
      <c r="D2" s="151"/>
      <c r="E2" s="128"/>
      <c r="F2" s="145"/>
      <c r="G2" s="145"/>
      <c r="H2" s="145"/>
      <c r="I2" s="145"/>
      <c r="J2" s="145"/>
      <c r="K2" s="145"/>
      <c r="L2" s="145"/>
      <c r="M2" s="145"/>
      <c r="N2" s="145"/>
      <c r="O2" s="150"/>
      <c r="P2" s="151"/>
      <c r="Q2" s="152"/>
    </row>
    <row r="3" spans="1:23" ht="15.75" customHeight="1" x14ac:dyDescent="0.2">
      <c r="A3" s="158"/>
      <c r="B3" s="154"/>
      <c r="C3" s="154"/>
      <c r="D3" s="154"/>
      <c r="E3" s="159"/>
      <c r="F3" s="146"/>
      <c r="G3" s="146"/>
      <c r="H3" s="146"/>
      <c r="I3" s="146"/>
      <c r="J3" s="146"/>
      <c r="K3" s="146"/>
      <c r="L3" s="146"/>
      <c r="M3" s="146"/>
      <c r="N3" s="146"/>
      <c r="O3" s="153"/>
      <c r="P3" s="154"/>
      <c r="Q3" s="155"/>
    </row>
    <row r="4" spans="1:23" x14ac:dyDescent="0.2">
      <c r="A4" s="127" t="s">
        <v>11</v>
      </c>
      <c r="B4" s="128"/>
      <c r="C4" s="131" t="s">
        <v>12</v>
      </c>
      <c r="D4" s="133" t="s">
        <v>13</v>
      </c>
      <c r="E4" s="134" t="s">
        <v>14</v>
      </c>
      <c r="F4" s="136" t="s">
        <v>15</v>
      </c>
      <c r="G4" s="136" t="s">
        <v>15</v>
      </c>
      <c r="H4" s="136" t="s">
        <v>15</v>
      </c>
      <c r="I4" s="136" t="s">
        <v>15</v>
      </c>
      <c r="J4" s="136" t="s">
        <v>15</v>
      </c>
      <c r="K4" s="136" t="s">
        <v>15</v>
      </c>
      <c r="L4" s="131" t="s">
        <v>15</v>
      </c>
      <c r="M4" s="131" t="s">
        <v>15</v>
      </c>
      <c r="N4" s="131" t="s">
        <v>15</v>
      </c>
      <c r="O4" s="131" t="s">
        <v>15</v>
      </c>
      <c r="P4" s="131" t="s">
        <v>16</v>
      </c>
      <c r="Q4" s="138" t="s">
        <v>17</v>
      </c>
    </row>
    <row r="5" spans="1:23" x14ac:dyDescent="0.2">
      <c r="A5" s="129"/>
      <c r="B5" s="130"/>
      <c r="C5" s="132"/>
      <c r="D5" s="132"/>
      <c r="E5" s="135"/>
      <c r="F5" s="137"/>
      <c r="G5" s="137"/>
      <c r="H5" s="137"/>
      <c r="I5" s="137"/>
      <c r="J5" s="137"/>
      <c r="K5" s="137"/>
      <c r="L5" s="132"/>
      <c r="M5" s="132"/>
      <c r="N5" s="132"/>
      <c r="O5" s="132"/>
      <c r="P5" s="132"/>
      <c r="Q5" s="139"/>
      <c r="S5" s="140"/>
      <c r="T5" s="141"/>
      <c r="U5" s="122" t="s">
        <v>18</v>
      </c>
      <c r="V5" s="124" t="s">
        <v>16</v>
      </c>
      <c r="W5" s="125" t="s">
        <v>19</v>
      </c>
    </row>
    <row r="6" spans="1:23" x14ac:dyDescent="0.2">
      <c r="A6" s="166" t="s">
        <v>20</v>
      </c>
      <c r="B6" s="1" t="s">
        <v>21</v>
      </c>
      <c r="C6" s="2">
        <v>100</v>
      </c>
      <c r="D6" s="3">
        <v>0.45</v>
      </c>
      <c r="E6" s="4">
        <v>7.0000000000000007E-2</v>
      </c>
      <c r="F6" s="5"/>
      <c r="G6" s="5"/>
      <c r="H6" s="5"/>
      <c r="I6" s="5"/>
      <c r="J6" s="5"/>
      <c r="K6" s="5"/>
      <c r="L6" s="6"/>
      <c r="M6" s="6"/>
      <c r="N6" s="6"/>
      <c r="O6" s="6"/>
      <c r="P6" s="1">
        <f t="shared" ref="P6:P10" si="0">O6*D6</f>
        <v>0</v>
      </c>
      <c r="Q6" s="7">
        <f t="shared" ref="Q6:Q10" si="1">O6*E6</f>
        <v>0</v>
      </c>
      <c r="S6" s="142"/>
      <c r="T6" s="143"/>
      <c r="U6" s="123"/>
      <c r="V6" s="123"/>
      <c r="W6" s="126"/>
    </row>
    <row r="7" spans="1:23" x14ac:dyDescent="0.2">
      <c r="A7" s="161"/>
      <c r="B7" s="8" t="s">
        <v>22</v>
      </c>
      <c r="C7" s="9">
        <v>100</v>
      </c>
      <c r="D7" s="10">
        <v>0.8</v>
      </c>
      <c r="E7" s="11">
        <v>0.11</v>
      </c>
      <c r="F7" s="12"/>
      <c r="G7" s="12"/>
      <c r="H7" s="12"/>
      <c r="I7" s="12"/>
      <c r="J7" s="12"/>
      <c r="K7" s="12"/>
      <c r="L7" s="13"/>
      <c r="M7" s="13"/>
      <c r="N7" s="13"/>
      <c r="O7" s="13"/>
      <c r="P7" s="1">
        <f t="shared" si="0"/>
        <v>0</v>
      </c>
      <c r="Q7" s="7">
        <f t="shared" si="1"/>
        <v>0</v>
      </c>
      <c r="S7" s="121" t="s">
        <v>1</v>
      </c>
      <c r="T7" s="114"/>
      <c r="U7" s="14">
        <f>F41</f>
        <v>0</v>
      </c>
      <c r="V7" s="15">
        <f>'Total Kit (3)'!G41</f>
        <v>0</v>
      </c>
      <c r="W7" s="16">
        <f>'Total Kit (3)'!H41</f>
        <v>0</v>
      </c>
    </row>
    <row r="8" spans="1:23" x14ac:dyDescent="0.2">
      <c r="A8" s="161"/>
      <c r="B8" s="8" t="s">
        <v>23</v>
      </c>
      <c r="C8" s="9">
        <v>40</v>
      </c>
      <c r="D8" s="10">
        <v>1.1499999999999999</v>
      </c>
      <c r="E8" s="11">
        <v>0.12</v>
      </c>
      <c r="F8" s="12"/>
      <c r="G8" s="12"/>
      <c r="H8" s="12"/>
      <c r="I8" s="12"/>
      <c r="J8" s="12"/>
      <c r="K8" s="12"/>
      <c r="L8" s="13"/>
      <c r="M8" s="13"/>
      <c r="N8" s="13"/>
      <c r="O8" s="13"/>
      <c r="P8" s="1">
        <f t="shared" si="0"/>
        <v>0</v>
      </c>
      <c r="Q8" s="7">
        <f t="shared" si="1"/>
        <v>0</v>
      </c>
      <c r="S8" s="121" t="s">
        <v>2</v>
      </c>
      <c r="T8" s="114"/>
      <c r="U8" s="14">
        <f>G41</f>
        <v>0</v>
      </c>
      <c r="V8" s="15">
        <f>'Total Kit (3)'!J41</f>
        <v>0</v>
      </c>
      <c r="W8" s="16">
        <f>'Total Kit (3)'!K41</f>
        <v>0</v>
      </c>
    </row>
    <row r="9" spans="1:23" x14ac:dyDescent="0.2">
      <c r="A9" s="161"/>
      <c r="B9" s="8" t="s">
        <v>24</v>
      </c>
      <c r="C9" s="9">
        <v>40</v>
      </c>
      <c r="D9" s="10">
        <v>1.5</v>
      </c>
      <c r="E9" s="11">
        <v>0.15</v>
      </c>
      <c r="F9" s="12"/>
      <c r="G9" s="12"/>
      <c r="H9" s="12"/>
      <c r="I9" s="12"/>
      <c r="J9" s="12"/>
      <c r="K9" s="12"/>
      <c r="L9" s="13"/>
      <c r="M9" s="13"/>
      <c r="N9" s="13"/>
      <c r="O9" s="13"/>
      <c r="P9" s="1">
        <f t="shared" si="0"/>
        <v>0</v>
      </c>
      <c r="Q9" s="7">
        <f t="shared" si="1"/>
        <v>0</v>
      </c>
      <c r="S9" s="121" t="s">
        <v>3</v>
      </c>
      <c r="T9" s="114"/>
      <c r="U9" s="14">
        <f>H41</f>
        <v>0</v>
      </c>
      <c r="V9" s="17">
        <f>'Total Kit (3)'!M41</f>
        <v>0</v>
      </c>
      <c r="W9" s="16">
        <f>'Total Kit (3)'!N41</f>
        <v>0</v>
      </c>
    </row>
    <row r="10" spans="1:23" x14ac:dyDescent="0.2">
      <c r="A10" s="167"/>
      <c r="B10" s="18" t="s">
        <v>25</v>
      </c>
      <c r="C10" s="19">
        <v>24</v>
      </c>
      <c r="D10" s="20">
        <v>1.1499999999999999</v>
      </c>
      <c r="E10" s="21">
        <v>0.14000000000000001</v>
      </c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">
        <f t="shared" si="0"/>
        <v>0</v>
      </c>
      <c r="Q10" s="7">
        <f t="shared" si="1"/>
        <v>0</v>
      </c>
      <c r="S10" s="121" t="s">
        <v>4</v>
      </c>
      <c r="T10" s="114"/>
      <c r="U10" s="14">
        <f>I41</f>
        <v>0</v>
      </c>
      <c r="V10" s="17">
        <f>'Total Kit (3)'!P41</f>
        <v>0</v>
      </c>
      <c r="W10" s="16">
        <f>'Total Kit (3)'!Q41</f>
        <v>0</v>
      </c>
    </row>
    <row r="11" spans="1:23" x14ac:dyDescent="0.2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S11" s="121" t="s">
        <v>5</v>
      </c>
      <c r="T11" s="114"/>
      <c r="U11" s="14">
        <f>J41</f>
        <v>0</v>
      </c>
      <c r="V11" s="17">
        <f>'Total Kit (3)'!S41</f>
        <v>0</v>
      </c>
      <c r="W11" s="16">
        <f>'Total Kit (3)'!T41</f>
        <v>0</v>
      </c>
    </row>
    <row r="12" spans="1:23" x14ac:dyDescent="0.2">
      <c r="A12" s="168" t="s">
        <v>26</v>
      </c>
      <c r="B12" s="25" t="s">
        <v>27</v>
      </c>
      <c r="C12" s="26">
        <v>60</v>
      </c>
      <c r="D12" s="27">
        <v>0.6</v>
      </c>
      <c r="E12" s="28">
        <v>0.11</v>
      </c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">
        <f t="shared" ref="P12:P17" si="2">O12*D12</f>
        <v>0</v>
      </c>
      <c r="Q12" s="7">
        <f t="shared" ref="Q12:Q17" si="3">O12*E12</f>
        <v>0</v>
      </c>
      <c r="S12" s="121" t="s">
        <v>6</v>
      </c>
      <c r="T12" s="114"/>
      <c r="U12" s="14">
        <f>K41</f>
        <v>0</v>
      </c>
      <c r="V12" s="17">
        <f>'Total Kit (3)'!V41</f>
        <v>0</v>
      </c>
      <c r="W12" s="16">
        <f>'Total Kit (3)'!W41</f>
        <v>0</v>
      </c>
    </row>
    <row r="13" spans="1:23" x14ac:dyDescent="0.2">
      <c r="A13" s="161"/>
      <c r="B13" s="29" t="s">
        <v>28</v>
      </c>
      <c r="C13" s="9">
        <v>20</v>
      </c>
      <c r="D13" s="10">
        <v>1.7</v>
      </c>
      <c r="E13" s="11">
        <v>0.19</v>
      </c>
      <c r="F13" s="12"/>
      <c r="G13" s="12"/>
      <c r="H13" s="12"/>
      <c r="I13" s="12"/>
      <c r="J13" s="12"/>
      <c r="K13" s="12"/>
      <c r="L13" s="13"/>
      <c r="M13" s="13"/>
      <c r="N13" s="13"/>
      <c r="O13" s="13"/>
      <c r="P13" s="1">
        <f t="shared" si="2"/>
        <v>0</v>
      </c>
      <c r="Q13" s="7">
        <f t="shared" si="3"/>
        <v>0</v>
      </c>
      <c r="S13" s="121" t="s">
        <v>7</v>
      </c>
      <c r="T13" s="114"/>
      <c r="U13" s="14">
        <f>L41</f>
        <v>0</v>
      </c>
      <c r="V13" s="17">
        <f>'Total Kit (3)'!Y41</f>
        <v>0</v>
      </c>
      <c r="W13" s="16">
        <f>'Total Kit (3)'!Z41</f>
        <v>0</v>
      </c>
    </row>
    <row r="14" spans="1:23" x14ac:dyDescent="0.2">
      <c r="A14" s="161"/>
      <c r="B14" s="29" t="s">
        <v>29</v>
      </c>
      <c r="C14" s="9">
        <v>30</v>
      </c>
      <c r="D14" s="10">
        <v>2.25</v>
      </c>
      <c r="E14" s="11">
        <v>0.25</v>
      </c>
      <c r="F14" s="12"/>
      <c r="G14" s="12"/>
      <c r="H14" s="12"/>
      <c r="I14" s="12"/>
      <c r="J14" s="12"/>
      <c r="K14" s="12"/>
      <c r="L14" s="13"/>
      <c r="M14" s="13"/>
      <c r="N14" s="13"/>
      <c r="O14" s="13"/>
      <c r="P14" s="1">
        <f t="shared" si="2"/>
        <v>0</v>
      </c>
      <c r="Q14" s="7">
        <f t="shared" si="3"/>
        <v>0</v>
      </c>
      <c r="S14" s="121" t="s">
        <v>8</v>
      </c>
      <c r="T14" s="114"/>
      <c r="U14" s="14">
        <f>M41</f>
        <v>0</v>
      </c>
      <c r="V14" s="17">
        <f>'Total Kit (3)'!AB41</f>
        <v>0</v>
      </c>
      <c r="W14" s="16">
        <f>'Total Kit (3)'!AC41</f>
        <v>0</v>
      </c>
    </row>
    <row r="15" spans="1:23" x14ac:dyDescent="0.2">
      <c r="A15" s="161"/>
      <c r="B15" s="29" t="s">
        <v>30</v>
      </c>
      <c r="C15" s="9">
        <v>15</v>
      </c>
      <c r="D15" s="10">
        <v>2.8</v>
      </c>
      <c r="E15" s="11">
        <v>0.25</v>
      </c>
      <c r="F15" s="12"/>
      <c r="G15" s="12"/>
      <c r="H15" s="12"/>
      <c r="I15" s="12"/>
      <c r="J15" s="12"/>
      <c r="K15" s="12"/>
      <c r="L15" s="13"/>
      <c r="M15" s="13"/>
      <c r="N15" s="13"/>
      <c r="O15" s="13"/>
      <c r="P15" s="1">
        <f t="shared" si="2"/>
        <v>0</v>
      </c>
      <c r="Q15" s="7">
        <f t="shared" si="3"/>
        <v>0</v>
      </c>
      <c r="S15" s="121" t="s">
        <v>9</v>
      </c>
      <c r="T15" s="114"/>
      <c r="U15" s="14">
        <f>N41</f>
        <v>0</v>
      </c>
      <c r="V15" s="17">
        <f>'Total Kit (3)'!AE41</f>
        <v>0</v>
      </c>
      <c r="W15" s="16">
        <f>'Total Kit (3)'!AF41</f>
        <v>0</v>
      </c>
    </row>
    <row r="16" spans="1:23" x14ac:dyDescent="0.2">
      <c r="A16" s="161"/>
      <c r="B16" s="29" t="s">
        <v>31</v>
      </c>
      <c r="C16" s="9">
        <v>20</v>
      </c>
      <c r="D16" s="10">
        <v>3.35</v>
      </c>
      <c r="E16" s="11">
        <v>0.43</v>
      </c>
      <c r="F16" s="12"/>
      <c r="G16" s="12"/>
      <c r="H16" s="12"/>
      <c r="I16" s="12"/>
      <c r="J16" s="12"/>
      <c r="K16" s="12"/>
      <c r="L16" s="13"/>
      <c r="M16" s="13"/>
      <c r="N16" s="13"/>
      <c r="O16" s="13"/>
      <c r="P16" s="1">
        <f t="shared" si="2"/>
        <v>0</v>
      </c>
      <c r="Q16" s="7">
        <f t="shared" si="3"/>
        <v>0</v>
      </c>
      <c r="S16" s="171" t="s">
        <v>10</v>
      </c>
      <c r="T16" s="118"/>
      <c r="U16" s="30">
        <f>O41</f>
        <v>0</v>
      </c>
      <c r="V16" s="31">
        <f>'Total Kit (3)'!AH41</f>
        <v>0</v>
      </c>
      <c r="W16" s="32">
        <f>'Total Kit (3)'!AI41</f>
        <v>0</v>
      </c>
    </row>
    <row r="17" spans="1:22" x14ac:dyDescent="0.2">
      <c r="A17" s="167"/>
      <c r="B17" s="33" t="s">
        <v>32</v>
      </c>
      <c r="C17" s="19">
        <v>2</v>
      </c>
      <c r="D17" s="20">
        <v>5.4</v>
      </c>
      <c r="E17" s="21">
        <v>0.54</v>
      </c>
      <c r="F17" s="12"/>
      <c r="G17" s="12"/>
      <c r="H17" s="12"/>
      <c r="I17" s="12"/>
      <c r="J17" s="12"/>
      <c r="K17" s="12"/>
      <c r="L17" s="13"/>
      <c r="M17" s="13"/>
      <c r="N17" s="13"/>
      <c r="O17" s="13"/>
      <c r="P17" s="1">
        <f t="shared" si="2"/>
        <v>0</v>
      </c>
      <c r="Q17" s="7">
        <f t="shared" si="3"/>
        <v>0</v>
      </c>
    </row>
    <row r="18" spans="1:22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</row>
    <row r="19" spans="1:22" x14ac:dyDescent="0.2">
      <c r="A19" s="168" t="s">
        <v>33</v>
      </c>
      <c r="B19" s="34" t="s">
        <v>34</v>
      </c>
      <c r="C19" s="26">
        <v>50</v>
      </c>
      <c r="D19" s="27">
        <v>0.65</v>
      </c>
      <c r="E19" s="28">
        <v>0.11</v>
      </c>
      <c r="F19" s="12"/>
      <c r="G19" s="12"/>
      <c r="H19" s="12"/>
      <c r="I19" s="12"/>
      <c r="J19" s="12"/>
      <c r="K19" s="12"/>
      <c r="L19" s="13"/>
      <c r="M19" s="13"/>
      <c r="N19" s="13"/>
      <c r="O19" s="13"/>
      <c r="P19" s="1">
        <f t="shared" ref="P19:P21" si="4">O19*D19</f>
        <v>0</v>
      </c>
      <c r="Q19" s="7">
        <f t="shared" ref="Q19:Q21" si="5">O19*E19</f>
        <v>0</v>
      </c>
      <c r="S19" s="172" t="s">
        <v>35</v>
      </c>
      <c r="T19" s="173"/>
      <c r="U19" s="174">
        <v>2</v>
      </c>
      <c r="V19" s="175"/>
    </row>
    <row r="20" spans="1:22" x14ac:dyDescent="0.2">
      <c r="A20" s="161"/>
      <c r="B20" s="8" t="s">
        <v>36</v>
      </c>
      <c r="C20" s="9">
        <v>50</v>
      </c>
      <c r="D20" s="10">
        <v>0.7</v>
      </c>
      <c r="E20" s="11">
        <v>0.11</v>
      </c>
      <c r="F20" s="12"/>
      <c r="G20" s="12"/>
      <c r="H20" s="12"/>
      <c r="I20" s="12"/>
      <c r="J20" s="12"/>
      <c r="K20" s="12"/>
      <c r="L20" s="13"/>
      <c r="M20" s="13"/>
      <c r="N20" s="13"/>
      <c r="O20" s="13"/>
      <c r="P20" s="1">
        <f t="shared" si="4"/>
        <v>0</v>
      </c>
      <c r="Q20" s="7">
        <f t="shared" si="5"/>
        <v>0</v>
      </c>
      <c r="S20" s="121" t="s">
        <v>37</v>
      </c>
      <c r="T20" s="114"/>
      <c r="U20" s="176">
        <v>1</v>
      </c>
      <c r="V20" s="116"/>
    </row>
    <row r="21" spans="1:22" ht="15.75" customHeight="1" x14ac:dyDescent="0.2">
      <c r="A21" s="167"/>
      <c r="B21" s="18" t="s">
        <v>38</v>
      </c>
      <c r="C21" s="19">
        <v>40</v>
      </c>
      <c r="D21" s="20">
        <v>1.05</v>
      </c>
      <c r="E21" s="21">
        <v>0.14000000000000001</v>
      </c>
      <c r="F21" s="12"/>
      <c r="G21" s="12"/>
      <c r="H21" s="12"/>
      <c r="I21" s="12"/>
      <c r="J21" s="12"/>
      <c r="K21" s="12"/>
      <c r="L21" s="13"/>
      <c r="M21" s="13"/>
      <c r="N21" s="13"/>
      <c r="O21" s="13"/>
      <c r="P21" s="1">
        <f t="shared" si="4"/>
        <v>0</v>
      </c>
      <c r="Q21" s="7">
        <f t="shared" si="5"/>
        <v>0</v>
      </c>
      <c r="S21" s="121" t="s">
        <v>39</v>
      </c>
      <c r="T21" s="114"/>
      <c r="U21" s="177">
        <v>30</v>
      </c>
      <c r="V21" s="116"/>
    </row>
    <row r="22" spans="1:22" ht="15.75" customHeight="1" x14ac:dyDescent="0.2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S22" s="121" t="s">
        <v>40</v>
      </c>
      <c r="T22" s="114"/>
      <c r="U22" s="178">
        <v>0.2</v>
      </c>
      <c r="V22" s="116"/>
    </row>
    <row r="23" spans="1:22" ht="15.75" customHeight="1" x14ac:dyDescent="0.2">
      <c r="A23" s="168" t="s">
        <v>41</v>
      </c>
      <c r="B23" s="34" t="s">
        <v>42</v>
      </c>
      <c r="C23" s="26">
        <v>4</v>
      </c>
      <c r="D23" s="27">
        <v>5.45</v>
      </c>
      <c r="E23" s="28">
        <v>0.61</v>
      </c>
      <c r="F23" s="12"/>
      <c r="G23" s="12"/>
      <c r="H23" s="12"/>
      <c r="I23" s="12"/>
      <c r="J23" s="12"/>
      <c r="K23" s="12"/>
      <c r="L23" s="13"/>
      <c r="M23" s="13"/>
      <c r="N23" s="13"/>
      <c r="O23" s="13"/>
      <c r="P23" s="1">
        <f t="shared" ref="P23:P26" si="6">O23*D23</f>
        <v>0</v>
      </c>
      <c r="Q23" s="7">
        <f t="shared" ref="Q23:Q26" si="7">O23*E23</f>
        <v>0</v>
      </c>
      <c r="S23" s="121" t="s">
        <v>43</v>
      </c>
      <c r="T23" s="114"/>
      <c r="U23" s="115">
        <f>COUNTIF(F40:O40,"&lt;&gt;"&amp;"")</f>
        <v>0</v>
      </c>
      <c r="V23" s="116"/>
    </row>
    <row r="24" spans="1:22" ht="15.75" customHeight="1" x14ac:dyDescent="0.2">
      <c r="A24" s="161"/>
      <c r="B24" s="8" t="s">
        <v>44</v>
      </c>
      <c r="C24" s="9">
        <v>28</v>
      </c>
      <c r="D24" s="10">
        <v>2.6</v>
      </c>
      <c r="E24" s="11">
        <v>0.28999999999999998</v>
      </c>
      <c r="F24" s="12"/>
      <c r="G24" s="12"/>
      <c r="H24" s="12"/>
      <c r="I24" s="12"/>
      <c r="J24" s="12"/>
      <c r="K24" s="12"/>
      <c r="L24" s="13"/>
      <c r="M24" s="13"/>
      <c r="N24" s="13"/>
      <c r="O24" s="13"/>
      <c r="P24" s="1">
        <f t="shared" si="6"/>
        <v>0</v>
      </c>
      <c r="Q24" s="7">
        <f t="shared" si="7"/>
        <v>0</v>
      </c>
      <c r="S24" s="35" t="s">
        <v>45</v>
      </c>
      <c r="T24" s="15"/>
      <c r="U24" s="115">
        <f>U19*U20*U21</f>
        <v>60</v>
      </c>
      <c r="V24" s="116"/>
    </row>
    <row r="25" spans="1:22" ht="15.75" customHeight="1" x14ac:dyDescent="0.2">
      <c r="A25" s="161"/>
      <c r="B25" s="8" t="s">
        <v>46</v>
      </c>
      <c r="C25" s="9">
        <v>28</v>
      </c>
      <c r="D25" s="10">
        <v>1.3</v>
      </c>
      <c r="E25" s="11">
        <v>0.28999999999999998</v>
      </c>
      <c r="F25" s="12"/>
      <c r="G25" s="12"/>
      <c r="H25" s="12"/>
      <c r="I25" s="12"/>
      <c r="J25" s="12"/>
      <c r="K25" s="12"/>
      <c r="L25" s="13"/>
      <c r="M25" s="13"/>
      <c r="N25" s="13"/>
      <c r="O25" s="13"/>
      <c r="P25" s="1">
        <f t="shared" si="6"/>
        <v>0</v>
      </c>
      <c r="Q25" s="7">
        <f t="shared" si="7"/>
        <v>0</v>
      </c>
      <c r="S25" s="121" t="s">
        <v>19</v>
      </c>
      <c r="T25" s="114"/>
      <c r="U25" s="115">
        <f>SUM(W7:W16)</f>
        <v>0</v>
      </c>
      <c r="V25" s="116"/>
    </row>
    <row r="26" spans="1:22" ht="15.75" customHeight="1" x14ac:dyDescent="0.2">
      <c r="A26" s="167"/>
      <c r="B26" s="18" t="s">
        <v>47</v>
      </c>
      <c r="C26" s="19">
        <v>28</v>
      </c>
      <c r="D26" s="20">
        <v>0.65</v>
      </c>
      <c r="E26" s="21">
        <v>0.15</v>
      </c>
      <c r="F26" s="12"/>
      <c r="G26" s="12"/>
      <c r="H26" s="12"/>
      <c r="I26" s="12"/>
      <c r="J26" s="12"/>
      <c r="K26" s="12"/>
      <c r="L26" s="13"/>
      <c r="M26" s="13"/>
      <c r="N26" s="13"/>
      <c r="O26" s="13"/>
      <c r="P26" s="1">
        <f t="shared" si="6"/>
        <v>0</v>
      </c>
      <c r="Q26" s="7">
        <f t="shared" si="7"/>
        <v>0</v>
      </c>
      <c r="S26" s="121" t="s">
        <v>48</v>
      </c>
      <c r="T26" s="114"/>
      <c r="U26" s="115" t="e">
        <f>(U24+U25)/U23</f>
        <v>#DIV/0!</v>
      </c>
      <c r="V26" s="116"/>
    </row>
    <row r="27" spans="1:22" ht="15.7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  <c r="S27" s="121" t="s">
        <v>49</v>
      </c>
      <c r="T27" s="114"/>
      <c r="U27" s="115" t="e">
        <f>(1+U22)*U23*U26</f>
        <v>#DIV/0!</v>
      </c>
      <c r="V27" s="116"/>
    </row>
    <row r="28" spans="1:22" ht="15.75" customHeight="1" x14ac:dyDescent="0.2">
      <c r="A28" s="168" t="s">
        <v>50</v>
      </c>
      <c r="B28" s="34" t="s">
        <v>51</v>
      </c>
      <c r="C28" s="26">
        <v>4</v>
      </c>
      <c r="D28" s="27">
        <v>1.4</v>
      </c>
      <c r="E28" s="28">
        <v>0.28999999999999998</v>
      </c>
      <c r="F28" s="12"/>
      <c r="G28" s="12"/>
      <c r="H28" s="12"/>
      <c r="I28" s="12"/>
      <c r="J28" s="12"/>
      <c r="K28" s="12"/>
      <c r="L28" s="13"/>
      <c r="M28" s="13"/>
      <c r="N28" s="13"/>
      <c r="O28" s="13"/>
      <c r="P28" s="1">
        <f t="shared" ref="P28:P30" si="8">O28*D28</f>
        <v>0</v>
      </c>
      <c r="Q28" s="7">
        <f t="shared" ref="Q28:Q30" si="9">O28*E28</f>
        <v>0</v>
      </c>
      <c r="S28" s="113" t="s">
        <v>52</v>
      </c>
      <c r="T28" s="114"/>
      <c r="U28" s="115">
        <f>U25</f>
        <v>0</v>
      </c>
      <c r="V28" s="116"/>
    </row>
    <row r="29" spans="1:22" ht="15.75" customHeight="1" x14ac:dyDescent="0.2">
      <c r="A29" s="161"/>
      <c r="B29" s="8" t="s">
        <v>53</v>
      </c>
      <c r="C29" s="9">
        <v>68</v>
      </c>
      <c r="D29" s="10">
        <v>0.95</v>
      </c>
      <c r="E29" s="11">
        <v>0.18</v>
      </c>
      <c r="F29" s="12"/>
      <c r="G29" s="12"/>
      <c r="H29" s="12"/>
      <c r="I29" s="12"/>
      <c r="J29" s="12"/>
      <c r="K29" s="12"/>
      <c r="L29" s="13"/>
      <c r="M29" s="13"/>
      <c r="N29" s="13"/>
      <c r="O29" s="13"/>
      <c r="P29" s="1">
        <f t="shared" si="8"/>
        <v>0</v>
      </c>
      <c r="Q29" s="7">
        <f t="shared" si="9"/>
        <v>0</v>
      </c>
      <c r="S29" s="113" t="s">
        <v>54</v>
      </c>
      <c r="T29" s="114"/>
      <c r="U29" s="115">
        <f>U24</f>
        <v>60</v>
      </c>
      <c r="V29" s="116"/>
    </row>
    <row r="30" spans="1:22" ht="15.75" customHeight="1" x14ac:dyDescent="0.25">
      <c r="A30" s="167"/>
      <c r="B30" s="18" t="s">
        <v>55</v>
      </c>
      <c r="C30" s="19">
        <v>14</v>
      </c>
      <c r="D30" s="20">
        <v>0.7</v>
      </c>
      <c r="E30" s="21">
        <v>0.15</v>
      </c>
      <c r="F30" s="12"/>
      <c r="G30" s="12"/>
      <c r="H30" s="12"/>
      <c r="I30" s="12"/>
      <c r="J30" s="12"/>
      <c r="K30" s="12"/>
      <c r="L30" s="13"/>
      <c r="M30" s="13"/>
      <c r="N30" s="13"/>
      <c r="O30" s="13"/>
      <c r="P30" s="1">
        <f t="shared" si="8"/>
        <v>0</v>
      </c>
      <c r="Q30" s="7">
        <f t="shared" si="9"/>
        <v>0</v>
      </c>
      <c r="S30" s="117" t="s">
        <v>56</v>
      </c>
      <c r="T30" s="118"/>
      <c r="U30" s="119" t="e">
        <f>U27-U28-U29</f>
        <v>#DIV/0!</v>
      </c>
      <c r="V30" s="120"/>
    </row>
    <row r="31" spans="1:22" ht="15.7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4"/>
      <c r="S31" s="36"/>
      <c r="T31" s="37"/>
      <c r="U31" s="37"/>
      <c r="V31" s="37"/>
    </row>
    <row r="32" spans="1:22" ht="15.75" customHeight="1" x14ac:dyDescent="0.2">
      <c r="A32" s="169" t="s">
        <v>57</v>
      </c>
      <c r="B32" s="38" t="s">
        <v>58</v>
      </c>
      <c r="C32" s="38"/>
      <c r="D32" s="38">
        <v>1.55</v>
      </c>
      <c r="E32" s="39">
        <v>0.3</v>
      </c>
      <c r="F32" s="12"/>
      <c r="G32" s="12"/>
      <c r="H32" s="12"/>
      <c r="I32" s="12"/>
      <c r="J32" s="12"/>
      <c r="K32" s="12"/>
      <c r="L32" s="13"/>
      <c r="M32" s="13"/>
      <c r="N32" s="13"/>
      <c r="O32" s="13"/>
      <c r="P32" s="1">
        <f t="shared" ref="P32:P34" si="10">O32*D32</f>
        <v>0</v>
      </c>
      <c r="Q32" s="7">
        <f t="shared" ref="Q32:Q34" si="11">O32*E32</f>
        <v>0</v>
      </c>
      <c r="T32" s="37"/>
      <c r="U32" s="40"/>
      <c r="V32" s="40"/>
    </row>
    <row r="33" spans="1:25" ht="15.75" customHeight="1" x14ac:dyDescent="0.2">
      <c r="A33" s="161"/>
      <c r="B33" s="38" t="s">
        <v>59</v>
      </c>
      <c r="C33" s="38"/>
      <c r="D33" s="38">
        <v>0.7</v>
      </c>
      <c r="E33" s="39">
        <v>0.25</v>
      </c>
      <c r="F33" s="12"/>
      <c r="G33" s="12"/>
      <c r="H33" s="12"/>
      <c r="I33" s="12"/>
      <c r="J33" s="12"/>
      <c r="K33" s="12"/>
      <c r="L33" s="13"/>
      <c r="M33" s="13"/>
      <c r="N33" s="13"/>
      <c r="O33" s="13"/>
      <c r="P33" s="1">
        <f t="shared" si="10"/>
        <v>0</v>
      </c>
      <c r="Q33" s="7">
        <f t="shared" si="11"/>
        <v>0</v>
      </c>
      <c r="S33" s="37"/>
      <c r="T33" s="37"/>
      <c r="U33" s="37"/>
      <c r="V33" s="37"/>
    </row>
    <row r="34" spans="1:25" ht="15.75" customHeight="1" x14ac:dyDescent="0.2">
      <c r="A34" s="167"/>
      <c r="B34" s="38" t="s">
        <v>60</v>
      </c>
      <c r="C34" s="38"/>
      <c r="D34" s="38">
        <v>0.25</v>
      </c>
      <c r="E34" s="39">
        <v>0.2</v>
      </c>
      <c r="F34" s="12"/>
      <c r="G34" s="12"/>
      <c r="H34" s="12"/>
      <c r="I34" s="12"/>
      <c r="J34" s="12"/>
      <c r="K34" s="12"/>
      <c r="L34" s="13"/>
      <c r="M34" s="13"/>
      <c r="N34" s="13"/>
      <c r="O34" s="13"/>
      <c r="P34" s="1">
        <f t="shared" si="10"/>
        <v>0</v>
      </c>
      <c r="Q34" s="7">
        <f t="shared" si="11"/>
        <v>0</v>
      </c>
      <c r="S34" s="37"/>
      <c r="T34" s="37"/>
      <c r="U34" s="40"/>
      <c r="V34" s="40"/>
    </row>
    <row r="35" spans="1:25" ht="15.75" customHeight="1" x14ac:dyDescent="0.2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/>
    </row>
    <row r="36" spans="1:25" ht="15.75" customHeight="1" x14ac:dyDescent="0.2">
      <c r="A36" s="170" t="s">
        <v>61</v>
      </c>
      <c r="B36" s="114"/>
      <c r="C36" s="41">
        <v>20</v>
      </c>
      <c r="D36" s="15">
        <v>0.6</v>
      </c>
      <c r="E36" s="42">
        <v>0.28999999999999998</v>
      </c>
      <c r="F36" s="12"/>
      <c r="G36" s="12"/>
      <c r="H36" s="12"/>
      <c r="I36" s="12"/>
      <c r="J36" s="12"/>
      <c r="K36" s="12"/>
      <c r="L36" s="13"/>
      <c r="M36" s="13"/>
      <c r="N36" s="13"/>
      <c r="O36" s="13"/>
      <c r="P36" s="1">
        <f>O36*D36</f>
        <v>0</v>
      </c>
      <c r="Q36" s="7">
        <f>O36*E36</f>
        <v>0</v>
      </c>
    </row>
    <row r="37" spans="1:25" ht="15.75" customHeight="1" x14ac:dyDescent="0.2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T37" s="36"/>
      <c r="U37" s="43"/>
    </row>
    <row r="38" spans="1:25" ht="15.75" customHeight="1" x14ac:dyDescent="0.2">
      <c r="A38" s="160" t="s">
        <v>62</v>
      </c>
      <c r="B38" s="34" t="s">
        <v>63</v>
      </c>
      <c r="C38" s="26">
        <v>20</v>
      </c>
      <c r="D38" s="27">
        <v>2.5</v>
      </c>
      <c r="E38" s="28">
        <v>0.38</v>
      </c>
      <c r="F38" s="12"/>
      <c r="G38" s="12"/>
      <c r="H38" s="12"/>
      <c r="I38" s="12"/>
      <c r="J38" s="12"/>
      <c r="K38" s="12"/>
      <c r="L38" s="13"/>
      <c r="M38" s="13"/>
      <c r="N38" s="13"/>
      <c r="O38" s="13"/>
      <c r="P38" s="1">
        <f t="shared" ref="P38:P39" si="12">O38*D38</f>
        <v>0</v>
      </c>
      <c r="Q38" s="7">
        <f t="shared" ref="Q38:Q39" si="13">O38*E38</f>
        <v>0</v>
      </c>
      <c r="T38" s="36"/>
      <c r="U38" s="43"/>
    </row>
    <row r="39" spans="1:25" ht="15.75" customHeight="1" x14ac:dyDescent="0.2">
      <c r="A39" s="161"/>
      <c r="B39" s="44" t="s">
        <v>64</v>
      </c>
      <c r="C39" s="45">
        <v>3</v>
      </c>
      <c r="D39" s="46">
        <v>4</v>
      </c>
      <c r="E39" s="47">
        <v>0.7</v>
      </c>
      <c r="F39" s="48"/>
      <c r="G39" s="48"/>
      <c r="H39" s="48"/>
      <c r="I39" s="48"/>
      <c r="J39" s="48"/>
      <c r="K39" s="48"/>
      <c r="L39" s="49"/>
      <c r="M39" s="49"/>
      <c r="N39" s="49"/>
      <c r="O39" s="49"/>
      <c r="P39" s="50">
        <f t="shared" si="12"/>
        <v>0</v>
      </c>
      <c r="Q39" s="51">
        <f t="shared" si="13"/>
        <v>0</v>
      </c>
      <c r="T39" s="36"/>
      <c r="U39" s="52"/>
    </row>
    <row r="40" spans="1:25" ht="15.75" customHeight="1" x14ac:dyDescent="0.2">
      <c r="A40" s="162" t="s">
        <v>65</v>
      </c>
      <c r="B40" s="154"/>
      <c r="C40" s="154"/>
      <c r="D40" s="154"/>
      <c r="E40" s="159"/>
      <c r="F40" s="53"/>
      <c r="G40" s="53"/>
      <c r="H40" s="53"/>
      <c r="I40" s="53"/>
      <c r="J40" s="53"/>
      <c r="K40" s="53"/>
      <c r="L40" s="54"/>
      <c r="M40" s="54"/>
      <c r="N40" s="54"/>
      <c r="O40" s="54"/>
      <c r="P40" s="50"/>
      <c r="Q40" s="51"/>
      <c r="T40" s="36"/>
      <c r="U40" s="52"/>
    </row>
    <row r="41" spans="1:25" ht="15.75" customHeight="1" x14ac:dyDescent="0.2">
      <c r="A41" s="163" t="s">
        <v>66</v>
      </c>
      <c r="B41" s="164"/>
      <c r="C41" s="164"/>
      <c r="D41" s="164"/>
      <c r="E41" s="165"/>
      <c r="F41" s="55">
        <f t="shared" ref="F41:M41" si="14">SUM(F6:F10,F12:F17,F19:F21,F23:F26,F28:F30,F32:F34,F36,F38:F39)</f>
        <v>0</v>
      </c>
      <c r="G41" s="55">
        <f t="shared" si="14"/>
        <v>0</v>
      </c>
      <c r="H41" s="55">
        <f t="shared" si="14"/>
        <v>0</v>
      </c>
      <c r="I41" s="55">
        <f t="shared" si="14"/>
        <v>0</v>
      </c>
      <c r="J41" s="55">
        <f t="shared" si="14"/>
        <v>0</v>
      </c>
      <c r="K41" s="55">
        <f t="shared" si="14"/>
        <v>0</v>
      </c>
      <c r="L41" s="55">
        <f t="shared" si="14"/>
        <v>0</v>
      </c>
      <c r="M41" s="55">
        <f t="shared" si="14"/>
        <v>0</v>
      </c>
      <c r="N41" s="55"/>
      <c r="O41" s="55"/>
      <c r="P41" s="55">
        <f t="shared" ref="P41:Q41" si="15">SUM(P6:P10,P12:P17,P19:P21,P23:P26,P28:P30,P32:P34,P36,P38:P39)</f>
        <v>0</v>
      </c>
      <c r="Q41" s="56">
        <f t="shared" si="15"/>
        <v>0</v>
      </c>
      <c r="T41" s="36"/>
      <c r="U41" s="43"/>
    </row>
    <row r="42" spans="1:25" ht="15.75" customHeight="1" x14ac:dyDescent="0.2">
      <c r="A42" s="52"/>
      <c r="D42" s="57"/>
      <c r="Q42" s="58"/>
      <c r="T42" s="36"/>
      <c r="U42" s="43"/>
    </row>
    <row r="43" spans="1:25" ht="15.75" customHeight="1" x14ac:dyDescent="0.25">
      <c r="D43" s="57"/>
      <c r="Q43" s="58"/>
      <c r="T43" s="59"/>
      <c r="U43" s="60"/>
    </row>
    <row r="44" spans="1:25" ht="15.75" customHeight="1" x14ac:dyDescent="0.2">
      <c r="D44" s="57"/>
      <c r="Q44" s="58"/>
    </row>
    <row r="45" spans="1:25" ht="15.75" customHeight="1" x14ac:dyDescent="0.2">
      <c r="D45" s="57"/>
      <c r="Q45" s="58"/>
      <c r="S45" s="37"/>
      <c r="T45" s="37"/>
      <c r="U45" s="52"/>
    </row>
    <row r="46" spans="1:25" ht="15.75" customHeight="1" x14ac:dyDescent="0.2">
      <c r="D46" s="57"/>
      <c r="Q46" s="58"/>
    </row>
    <row r="47" spans="1:25" ht="15.75" customHeight="1" x14ac:dyDescent="0.2">
      <c r="A47" s="52"/>
      <c r="D47" s="57"/>
      <c r="Q47" s="58"/>
    </row>
    <row r="48" spans="1:25" ht="15.75" customHeight="1" x14ac:dyDescent="0.2">
      <c r="D48" s="57"/>
      <c r="Q48" s="58"/>
      <c r="Y48" s="37"/>
    </row>
    <row r="49" spans="1:17" ht="15.75" customHeight="1" x14ac:dyDescent="0.2">
      <c r="D49" s="57"/>
      <c r="Q49" s="58"/>
    </row>
    <row r="50" spans="1:17" ht="15.75" customHeight="1" x14ac:dyDescent="0.2">
      <c r="D50" s="57"/>
      <c r="Q50" s="58"/>
    </row>
    <row r="51" spans="1:17" ht="15.75" customHeight="1" x14ac:dyDescent="0.2">
      <c r="D51" s="57"/>
      <c r="Q51" s="58"/>
    </row>
    <row r="52" spans="1:17" ht="15.75" customHeight="1" x14ac:dyDescent="0.2">
      <c r="D52" s="57"/>
      <c r="Q52" s="58"/>
    </row>
    <row r="53" spans="1:17" ht="15.75" customHeight="1" x14ac:dyDescent="0.2">
      <c r="A53" s="52"/>
      <c r="D53" s="57"/>
      <c r="Q53" s="58"/>
    </row>
    <row r="54" spans="1:17" ht="15.75" customHeight="1" x14ac:dyDescent="0.2">
      <c r="D54" s="57"/>
      <c r="Q54" s="58"/>
    </row>
    <row r="55" spans="1:17" ht="15.75" customHeight="1" x14ac:dyDescent="0.2">
      <c r="D55" s="57"/>
      <c r="Q55" s="58"/>
    </row>
    <row r="56" spans="1:17" ht="15.75" customHeight="1" x14ac:dyDescent="0.2">
      <c r="D56" s="57"/>
      <c r="Q56" s="58"/>
    </row>
    <row r="57" spans="1:17" ht="15.75" customHeight="1" x14ac:dyDescent="0.2">
      <c r="D57" s="57"/>
      <c r="Q57" s="58"/>
    </row>
    <row r="58" spans="1:17" ht="15.75" customHeight="1" x14ac:dyDescent="0.2">
      <c r="D58" s="57"/>
      <c r="Q58" s="58"/>
    </row>
    <row r="59" spans="1:17" ht="15.75" customHeight="1" x14ac:dyDescent="0.2">
      <c r="D59" s="57"/>
      <c r="Q59" s="58"/>
    </row>
    <row r="60" spans="1:17" ht="15.75" customHeight="1" x14ac:dyDescent="0.2">
      <c r="D60" s="57"/>
      <c r="Q60" s="58"/>
    </row>
    <row r="61" spans="1:17" ht="15.75" customHeight="1" x14ac:dyDescent="0.2">
      <c r="D61" s="57"/>
      <c r="Q61" s="58"/>
    </row>
    <row r="62" spans="1:17" ht="15.75" customHeight="1" x14ac:dyDescent="0.2">
      <c r="D62" s="57"/>
      <c r="Q62" s="58"/>
    </row>
    <row r="63" spans="1:17" ht="15.75" customHeight="1" x14ac:dyDescent="0.2">
      <c r="D63" s="57"/>
      <c r="Q63" s="58"/>
    </row>
    <row r="64" spans="1:17" ht="15.75" customHeight="1" x14ac:dyDescent="0.2">
      <c r="D64" s="57"/>
      <c r="Q64" s="58"/>
    </row>
    <row r="65" spans="2:17" ht="15.75" customHeight="1" x14ac:dyDescent="0.2">
      <c r="D65" s="57"/>
      <c r="Q65" s="58"/>
    </row>
    <row r="66" spans="2:17" ht="15.75" customHeight="1" x14ac:dyDescent="0.2">
      <c r="D66" s="57"/>
      <c r="Q66" s="58"/>
    </row>
    <row r="67" spans="2:17" ht="15.75" customHeight="1" x14ac:dyDescent="0.2">
      <c r="D67" s="57"/>
      <c r="Q67" s="58"/>
    </row>
    <row r="68" spans="2:17" ht="15.75" customHeight="1" x14ac:dyDescent="0.2">
      <c r="D68" s="57"/>
      <c r="Q68" s="58"/>
    </row>
    <row r="69" spans="2:17" ht="15.75" customHeight="1" x14ac:dyDescent="0.2">
      <c r="D69" s="57"/>
      <c r="Q69" s="58"/>
    </row>
    <row r="70" spans="2:17" ht="15.75" customHeight="1" x14ac:dyDescent="0.2">
      <c r="D70" s="57"/>
      <c r="Q70" s="58"/>
    </row>
    <row r="71" spans="2:17" ht="15.75" customHeight="1" x14ac:dyDescent="0.2">
      <c r="D71" s="57"/>
      <c r="Q71" s="58"/>
    </row>
    <row r="72" spans="2:17" ht="15.75" customHeight="1" x14ac:dyDescent="0.2">
      <c r="D72" s="57"/>
      <c r="Q72" s="58"/>
    </row>
    <row r="73" spans="2:17" ht="15.75" customHeight="1" x14ac:dyDescent="0.2">
      <c r="D73" s="57"/>
      <c r="Q73" s="58"/>
    </row>
    <row r="74" spans="2:17" ht="15.75" customHeight="1" x14ac:dyDescent="0.2">
      <c r="D74" s="57"/>
      <c r="Q74" s="58"/>
    </row>
    <row r="75" spans="2:17" ht="15.75" customHeight="1" x14ac:dyDescent="0.2">
      <c r="B75" s="61" t="s">
        <v>67</v>
      </c>
      <c r="D75" s="57"/>
      <c r="Q75" s="58"/>
    </row>
    <row r="76" spans="2:17" ht="15.75" customHeight="1" x14ac:dyDescent="0.2">
      <c r="D76" s="57"/>
      <c r="Q76" s="58"/>
    </row>
    <row r="77" spans="2:17" ht="15.75" customHeight="1" x14ac:dyDescent="0.2">
      <c r="D77" s="57"/>
      <c r="Q77" s="58"/>
    </row>
    <row r="78" spans="2:17" ht="15.75" customHeight="1" x14ac:dyDescent="0.2">
      <c r="D78" s="57"/>
      <c r="Q78" s="58"/>
    </row>
    <row r="79" spans="2:17" ht="15.75" customHeight="1" x14ac:dyDescent="0.2">
      <c r="D79" s="57"/>
      <c r="Q79" s="58"/>
    </row>
    <row r="80" spans="2:17" ht="15.75" customHeight="1" x14ac:dyDescent="0.2">
      <c r="D80" s="57"/>
      <c r="Q80" s="58"/>
    </row>
    <row r="81" spans="4:17" ht="15.75" customHeight="1" x14ac:dyDescent="0.2">
      <c r="D81" s="57"/>
      <c r="Q81" s="58"/>
    </row>
    <row r="82" spans="4:17" ht="15.75" customHeight="1" x14ac:dyDescent="0.2">
      <c r="D82" s="57"/>
      <c r="Q82" s="58"/>
    </row>
    <row r="83" spans="4:17" ht="15.75" customHeight="1" x14ac:dyDescent="0.2">
      <c r="D83" s="57"/>
      <c r="Q83" s="58"/>
    </row>
    <row r="84" spans="4:17" ht="15.75" customHeight="1" x14ac:dyDescent="0.2">
      <c r="D84" s="57"/>
      <c r="Q84" s="58"/>
    </row>
    <row r="85" spans="4:17" ht="15.75" customHeight="1" x14ac:dyDescent="0.2">
      <c r="D85" s="57"/>
      <c r="Q85" s="58"/>
    </row>
    <row r="86" spans="4:17" ht="15.75" customHeight="1" x14ac:dyDescent="0.2">
      <c r="D86" s="57"/>
      <c r="Q86" s="58"/>
    </row>
    <row r="87" spans="4:17" ht="15.75" customHeight="1" x14ac:dyDescent="0.2">
      <c r="D87" s="57"/>
      <c r="Q87" s="58"/>
    </row>
    <row r="88" spans="4:17" ht="15.75" customHeight="1" x14ac:dyDescent="0.2">
      <c r="D88" s="57"/>
      <c r="Q88" s="58"/>
    </row>
    <row r="89" spans="4:17" ht="15.75" customHeight="1" x14ac:dyDescent="0.2">
      <c r="D89" s="57"/>
      <c r="Q89" s="58"/>
    </row>
    <row r="90" spans="4:17" ht="15.75" customHeight="1" x14ac:dyDescent="0.2">
      <c r="D90" s="57"/>
      <c r="Q90" s="58"/>
    </row>
    <row r="91" spans="4:17" ht="15.75" customHeight="1" x14ac:dyDescent="0.2">
      <c r="D91" s="57"/>
      <c r="Q91" s="58"/>
    </row>
    <row r="92" spans="4:17" ht="15.75" customHeight="1" x14ac:dyDescent="0.2">
      <c r="D92" s="57"/>
      <c r="Q92" s="58"/>
    </row>
    <row r="93" spans="4:17" ht="15.75" customHeight="1" x14ac:dyDescent="0.2">
      <c r="D93" s="57"/>
      <c r="Q93" s="58"/>
    </row>
    <row r="94" spans="4:17" ht="15.75" customHeight="1" x14ac:dyDescent="0.2">
      <c r="D94" s="57"/>
      <c r="Q94" s="58"/>
    </row>
    <row r="95" spans="4:17" ht="15.75" customHeight="1" x14ac:dyDescent="0.2">
      <c r="D95" s="57"/>
      <c r="Q95" s="58"/>
    </row>
    <row r="96" spans="4:17" ht="15.75" customHeight="1" x14ac:dyDescent="0.2">
      <c r="D96" s="57"/>
      <c r="Q96" s="58"/>
    </row>
    <row r="97" spans="4:17" ht="15.75" customHeight="1" x14ac:dyDescent="0.2">
      <c r="D97" s="57"/>
      <c r="Q97" s="58"/>
    </row>
    <row r="98" spans="4:17" ht="15.75" customHeight="1" x14ac:dyDescent="0.2">
      <c r="D98" s="57"/>
      <c r="Q98" s="58"/>
    </row>
    <row r="99" spans="4:17" ht="15.75" customHeight="1" x14ac:dyDescent="0.2">
      <c r="D99" s="57"/>
      <c r="Q99" s="58"/>
    </row>
    <row r="100" spans="4:17" ht="15.75" customHeight="1" x14ac:dyDescent="0.2">
      <c r="D100" s="57"/>
      <c r="Q100" s="58"/>
    </row>
    <row r="101" spans="4:17" ht="15.75" customHeight="1" x14ac:dyDescent="0.2">
      <c r="D101" s="57"/>
      <c r="Q101" s="58"/>
    </row>
    <row r="102" spans="4:17" ht="15.75" customHeight="1" x14ac:dyDescent="0.2">
      <c r="D102" s="57"/>
      <c r="Q102" s="58"/>
    </row>
    <row r="103" spans="4:17" ht="15.75" customHeight="1" x14ac:dyDescent="0.2">
      <c r="D103" s="57"/>
      <c r="Q103" s="58"/>
    </row>
    <row r="104" spans="4:17" ht="15.75" customHeight="1" x14ac:dyDescent="0.2">
      <c r="D104" s="57"/>
      <c r="Q104" s="58"/>
    </row>
    <row r="105" spans="4:17" ht="15.75" customHeight="1" x14ac:dyDescent="0.2">
      <c r="D105" s="57"/>
      <c r="Q105" s="58"/>
    </row>
    <row r="106" spans="4:17" ht="15.75" customHeight="1" x14ac:dyDescent="0.2">
      <c r="D106" s="57"/>
      <c r="Q106" s="58"/>
    </row>
    <row r="107" spans="4:17" ht="15.75" customHeight="1" x14ac:dyDescent="0.2">
      <c r="D107" s="57"/>
      <c r="Q107" s="58"/>
    </row>
    <row r="108" spans="4:17" ht="15.75" customHeight="1" x14ac:dyDescent="0.2">
      <c r="D108" s="57"/>
      <c r="Q108" s="58"/>
    </row>
    <row r="109" spans="4:17" ht="15.75" customHeight="1" x14ac:dyDescent="0.2">
      <c r="D109" s="57"/>
      <c r="Q109" s="58"/>
    </row>
    <row r="110" spans="4:17" ht="15.75" customHeight="1" x14ac:dyDescent="0.2">
      <c r="D110" s="57"/>
      <c r="Q110" s="58"/>
    </row>
    <row r="111" spans="4:17" ht="15.75" customHeight="1" x14ac:dyDescent="0.2">
      <c r="D111" s="57"/>
      <c r="Q111" s="58"/>
    </row>
    <row r="112" spans="4:17" ht="15.75" customHeight="1" x14ac:dyDescent="0.2">
      <c r="D112" s="57"/>
      <c r="Q112" s="58"/>
    </row>
    <row r="113" spans="4:17" ht="15.75" customHeight="1" x14ac:dyDescent="0.2">
      <c r="D113" s="57"/>
      <c r="Q113" s="58"/>
    </row>
    <row r="114" spans="4:17" ht="15.75" customHeight="1" x14ac:dyDescent="0.2">
      <c r="D114" s="57"/>
      <c r="Q114" s="58"/>
    </row>
    <row r="115" spans="4:17" ht="15.75" customHeight="1" x14ac:dyDescent="0.2">
      <c r="D115" s="57"/>
      <c r="Q115" s="58"/>
    </row>
    <row r="116" spans="4:17" ht="15.75" customHeight="1" x14ac:dyDescent="0.2">
      <c r="D116" s="57"/>
      <c r="Q116" s="58"/>
    </row>
    <row r="117" spans="4:17" ht="15.75" customHeight="1" x14ac:dyDescent="0.2">
      <c r="D117" s="57"/>
      <c r="Q117" s="58"/>
    </row>
    <row r="118" spans="4:17" ht="15.75" customHeight="1" x14ac:dyDescent="0.2">
      <c r="D118" s="57"/>
      <c r="Q118" s="58"/>
    </row>
    <row r="119" spans="4:17" ht="15.75" customHeight="1" x14ac:dyDescent="0.2">
      <c r="D119" s="57"/>
      <c r="Q119" s="58"/>
    </row>
    <row r="120" spans="4:17" ht="15.75" customHeight="1" x14ac:dyDescent="0.2">
      <c r="D120" s="57"/>
      <c r="Q120" s="58"/>
    </row>
    <row r="121" spans="4:17" ht="15.75" customHeight="1" x14ac:dyDescent="0.2">
      <c r="D121" s="57"/>
      <c r="Q121" s="58"/>
    </row>
    <row r="122" spans="4:17" ht="15.75" customHeight="1" x14ac:dyDescent="0.2">
      <c r="D122" s="57"/>
      <c r="Q122" s="58"/>
    </row>
    <row r="123" spans="4:17" ht="15.75" customHeight="1" x14ac:dyDescent="0.2">
      <c r="D123" s="57"/>
      <c r="Q123" s="58"/>
    </row>
    <row r="124" spans="4:17" ht="15.75" customHeight="1" x14ac:dyDescent="0.2">
      <c r="D124" s="57"/>
      <c r="Q124" s="58"/>
    </row>
    <row r="125" spans="4:17" ht="15.75" customHeight="1" x14ac:dyDescent="0.2">
      <c r="D125" s="57"/>
      <c r="Q125" s="58"/>
    </row>
    <row r="126" spans="4:17" ht="15.75" customHeight="1" x14ac:dyDescent="0.2">
      <c r="D126" s="57"/>
      <c r="Q126" s="58"/>
    </row>
    <row r="127" spans="4:17" ht="15.75" customHeight="1" x14ac:dyDescent="0.2">
      <c r="D127" s="57"/>
      <c r="Q127" s="58"/>
    </row>
    <row r="128" spans="4:17" ht="15.75" customHeight="1" x14ac:dyDescent="0.2">
      <c r="D128" s="57"/>
      <c r="Q128" s="58"/>
    </row>
    <row r="129" spans="4:17" ht="15.75" customHeight="1" x14ac:dyDescent="0.2">
      <c r="D129" s="57"/>
      <c r="Q129" s="58"/>
    </row>
    <row r="130" spans="4:17" ht="15.75" customHeight="1" x14ac:dyDescent="0.2">
      <c r="D130" s="57"/>
      <c r="Q130" s="58"/>
    </row>
    <row r="131" spans="4:17" ht="15.75" customHeight="1" x14ac:dyDescent="0.2">
      <c r="D131" s="57"/>
      <c r="Q131" s="58"/>
    </row>
    <row r="132" spans="4:17" ht="15.75" customHeight="1" x14ac:dyDescent="0.2">
      <c r="D132" s="57"/>
      <c r="Q132" s="58"/>
    </row>
    <row r="133" spans="4:17" ht="15.75" customHeight="1" x14ac:dyDescent="0.2">
      <c r="D133" s="57"/>
      <c r="Q133" s="58"/>
    </row>
    <row r="134" spans="4:17" ht="15.75" customHeight="1" x14ac:dyDescent="0.2">
      <c r="D134" s="57"/>
      <c r="Q134" s="58"/>
    </row>
    <row r="135" spans="4:17" ht="15.75" customHeight="1" x14ac:dyDescent="0.2">
      <c r="D135" s="57"/>
      <c r="Q135" s="58"/>
    </row>
    <row r="136" spans="4:17" ht="15.75" customHeight="1" x14ac:dyDescent="0.2">
      <c r="D136" s="57"/>
      <c r="Q136" s="58"/>
    </row>
    <row r="137" spans="4:17" ht="15.75" customHeight="1" x14ac:dyDescent="0.2">
      <c r="D137" s="57"/>
      <c r="Q137" s="58"/>
    </row>
    <row r="138" spans="4:17" ht="15.75" customHeight="1" x14ac:dyDescent="0.2">
      <c r="D138" s="57"/>
      <c r="Q138" s="58"/>
    </row>
    <row r="139" spans="4:17" ht="15.75" customHeight="1" x14ac:dyDescent="0.2">
      <c r="D139" s="57"/>
      <c r="Q139" s="58"/>
    </row>
    <row r="140" spans="4:17" ht="15.75" customHeight="1" x14ac:dyDescent="0.2">
      <c r="D140" s="57"/>
      <c r="Q140" s="58"/>
    </row>
    <row r="141" spans="4:17" ht="15.75" customHeight="1" x14ac:dyDescent="0.2">
      <c r="D141" s="57"/>
      <c r="Q141" s="58"/>
    </row>
    <row r="142" spans="4:17" ht="15.75" customHeight="1" x14ac:dyDescent="0.2">
      <c r="D142" s="57"/>
      <c r="Q142" s="58"/>
    </row>
    <row r="143" spans="4:17" ht="15.75" customHeight="1" x14ac:dyDescent="0.2">
      <c r="D143" s="57"/>
      <c r="Q143" s="58"/>
    </row>
    <row r="144" spans="4:17" ht="15.75" customHeight="1" x14ac:dyDescent="0.2">
      <c r="D144" s="57"/>
      <c r="Q144" s="58"/>
    </row>
    <row r="145" spans="4:17" ht="15.75" customHeight="1" x14ac:dyDescent="0.2">
      <c r="D145" s="57"/>
      <c r="Q145" s="58"/>
    </row>
    <row r="146" spans="4:17" ht="15.75" customHeight="1" x14ac:dyDescent="0.2">
      <c r="D146" s="57"/>
      <c r="Q146" s="58"/>
    </row>
    <row r="147" spans="4:17" ht="15.75" customHeight="1" x14ac:dyDescent="0.2">
      <c r="D147" s="57"/>
      <c r="Q147" s="58"/>
    </row>
    <row r="148" spans="4:17" ht="15.75" customHeight="1" x14ac:dyDescent="0.2">
      <c r="D148" s="57"/>
      <c r="Q148" s="58"/>
    </row>
    <row r="149" spans="4:17" ht="15.75" customHeight="1" x14ac:dyDescent="0.2">
      <c r="D149" s="57"/>
      <c r="Q149" s="58"/>
    </row>
    <row r="150" spans="4:17" ht="15.75" customHeight="1" x14ac:dyDescent="0.2">
      <c r="D150" s="57"/>
      <c r="Q150" s="58"/>
    </row>
    <row r="151" spans="4:17" ht="15.75" customHeight="1" x14ac:dyDescent="0.2">
      <c r="D151" s="57"/>
      <c r="Q151" s="58"/>
    </row>
    <row r="152" spans="4:17" ht="15.75" customHeight="1" x14ac:dyDescent="0.2">
      <c r="D152" s="57"/>
      <c r="Q152" s="58"/>
    </row>
    <row r="153" spans="4:17" ht="15.75" customHeight="1" x14ac:dyDescent="0.2">
      <c r="D153" s="57"/>
      <c r="Q153" s="58"/>
    </row>
    <row r="154" spans="4:17" ht="15.75" customHeight="1" x14ac:dyDescent="0.2">
      <c r="D154" s="57"/>
      <c r="Q154" s="58"/>
    </row>
    <row r="155" spans="4:17" ht="15.75" customHeight="1" x14ac:dyDescent="0.2">
      <c r="D155" s="57"/>
      <c r="Q155" s="58"/>
    </row>
    <row r="156" spans="4:17" ht="15.75" customHeight="1" x14ac:dyDescent="0.2">
      <c r="D156" s="57"/>
      <c r="Q156" s="58"/>
    </row>
    <row r="157" spans="4:17" ht="15.75" customHeight="1" x14ac:dyDescent="0.2">
      <c r="D157" s="57"/>
      <c r="Q157" s="58"/>
    </row>
    <row r="158" spans="4:17" ht="15.75" customHeight="1" x14ac:dyDescent="0.2">
      <c r="D158" s="57"/>
      <c r="Q158" s="58"/>
    </row>
    <row r="159" spans="4:17" ht="15.75" customHeight="1" x14ac:dyDescent="0.2">
      <c r="D159" s="57"/>
      <c r="Q159" s="58"/>
    </row>
    <row r="160" spans="4:17" ht="15.75" customHeight="1" x14ac:dyDescent="0.2">
      <c r="D160" s="57"/>
      <c r="Q160" s="58"/>
    </row>
    <row r="161" spans="4:17" ht="15.75" customHeight="1" x14ac:dyDescent="0.2">
      <c r="D161" s="57"/>
      <c r="Q161" s="58"/>
    </row>
    <row r="162" spans="4:17" ht="15.75" customHeight="1" x14ac:dyDescent="0.2">
      <c r="D162" s="57"/>
      <c r="Q162" s="58"/>
    </row>
    <row r="163" spans="4:17" ht="15.75" customHeight="1" x14ac:dyDescent="0.2">
      <c r="D163" s="57"/>
      <c r="Q163" s="58"/>
    </row>
    <row r="164" spans="4:17" ht="15.75" customHeight="1" x14ac:dyDescent="0.2">
      <c r="D164" s="57"/>
      <c r="Q164" s="58"/>
    </row>
    <row r="165" spans="4:17" ht="15.75" customHeight="1" x14ac:dyDescent="0.2">
      <c r="D165" s="57"/>
      <c r="Q165" s="58"/>
    </row>
    <row r="166" spans="4:17" ht="15.75" customHeight="1" x14ac:dyDescent="0.2">
      <c r="D166" s="57"/>
      <c r="Q166" s="58"/>
    </row>
    <row r="167" spans="4:17" ht="15.75" customHeight="1" x14ac:dyDescent="0.2">
      <c r="D167" s="57"/>
      <c r="Q167" s="58"/>
    </row>
    <row r="168" spans="4:17" ht="15.75" customHeight="1" x14ac:dyDescent="0.2">
      <c r="D168" s="57"/>
      <c r="Q168" s="58"/>
    </row>
    <row r="169" spans="4:17" ht="15.75" customHeight="1" x14ac:dyDescent="0.2">
      <c r="D169" s="57"/>
      <c r="Q169" s="58"/>
    </row>
    <row r="170" spans="4:17" ht="15.75" customHeight="1" x14ac:dyDescent="0.2">
      <c r="D170" s="57"/>
      <c r="Q170" s="58"/>
    </row>
    <row r="171" spans="4:17" ht="15.75" customHeight="1" x14ac:dyDescent="0.2">
      <c r="D171" s="57"/>
      <c r="Q171" s="58"/>
    </row>
    <row r="172" spans="4:17" ht="15.75" customHeight="1" x14ac:dyDescent="0.2">
      <c r="D172" s="57"/>
      <c r="Q172" s="58"/>
    </row>
    <row r="173" spans="4:17" ht="15.75" customHeight="1" x14ac:dyDescent="0.2">
      <c r="D173" s="57"/>
      <c r="Q173" s="58"/>
    </row>
    <row r="174" spans="4:17" ht="15.75" customHeight="1" x14ac:dyDescent="0.2">
      <c r="D174" s="57"/>
      <c r="Q174" s="58"/>
    </row>
    <row r="175" spans="4:17" ht="15.75" customHeight="1" x14ac:dyDescent="0.2">
      <c r="D175" s="57"/>
      <c r="Q175" s="58"/>
    </row>
    <row r="176" spans="4:17" ht="15.75" customHeight="1" x14ac:dyDescent="0.2">
      <c r="D176" s="57"/>
      <c r="Q176" s="58"/>
    </row>
    <row r="177" spans="4:17" ht="15.75" customHeight="1" x14ac:dyDescent="0.2">
      <c r="D177" s="57"/>
      <c r="Q177" s="58"/>
    </row>
    <row r="178" spans="4:17" ht="15.75" customHeight="1" x14ac:dyDescent="0.2">
      <c r="D178" s="57"/>
      <c r="Q178" s="58"/>
    </row>
    <row r="179" spans="4:17" ht="15.75" customHeight="1" x14ac:dyDescent="0.2">
      <c r="D179" s="57"/>
      <c r="Q179" s="58"/>
    </row>
    <row r="180" spans="4:17" ht="15.75" customHeight="1" x14ac:dyDescent="0.2">
      <c r="D180" s="57"/>
      <c r="Q180" s="58"/>
    </row>
    <row r="181" spans="4:17" ht="15.75" customHeight="1" x14ac:dyDescent="0.2">
      <c r="D181" s="57"/>
      <c r="Q181" s="58"/>
    </row>
    <row r="182" spans="4:17" ht="15.75" customHeight="1" x14ac:dyDescent="0.2">
      <c r="D182" s="57"/>
      <c r="Q182" s="58"/>
    </row>
    <row r="183" spans="4:17" ht="15.75" customHeight="1" x14ac:dyDescent="0.2">
      <c r="D183" s="57"/>
      <c r="Q183" s="58"/>
    </row>
    <row r="184" spans="4:17" ht="15.75" customHeight="1" x14ac:dyDescent="0.2">
      <c r="D184" s="57"/>
      <c r="Q184" s="58"/>
    </row>
    <row r="185" spans="4:17" ht="15.75" customHeight="1" x14ac:dyDescent="0.2">
      <c r="D185" s="57"/>
      <c r="Q185" s="58"/>
    </row>
    <row r="186" spans="4:17" ht="15.75" customHeight="1" x14ac:dyDescent="0.2">
      <c r="D186" s="57"/>
      <c r="Q186" s="58"/>
    </row>
    <row r="187" spans="4:17" ht="15.75" customHeight="1" x14ac:dyDescent="0.2">
      <c r="D187" s="57"/>
      <c r="Q187" s="58"/>
    </row>
    <row r="188" spans="4:17" ht="15.75" customHeight="1" x14ac:dyDescent="0.2">
      <c r="D188" s="57"/>
      <c r="Q188" s="58"/>
    </row>
    <row r="189" spans="4:17" ht="15.75" customHeight="1" x14ac:dyDescent="0.2">
      <c r="D189" s="57"/>
      <c r="Q189" s="58"/>
    </row>
    <row r="190" spans="4:17" ht="15.75" customHeight="1" x14ac:dyDescent="0.2">
      <c r="D190" s="57"/>
      <c r="Q190" s="58"/>
    </row>
    <row r="191" spans="4:17" ht="15.75" customHeight="1" x14ac:dyDescent="0.2">
      <c r="D191" s="57"/>
      <c r="Q191" s="58"/>
    </row>
    <row r="192" spans="4:17" ht="15.75" customHeight="1" x14ac:dyDescent="0.2">
      <c r="D192" s="57"/>
      <c r="Q192" s="58"/>
    </row>
    <row r="193" spans="4:17" ht="15.75" customHeight="1" x14ac:dyDescent="0.2">
      <c r="D193" s="57"/>
      <c r="Q193" s="58"/>
    </row>
    <row r="194" spans="4:17" ht="15.75" customHeight="1" x14ac:dyDescent="0.2">
      <c r="D194" s="57"/>
      <c r="Q194" s="58"/>
    </row>
    <row r="195" spans="4:17" ht="15.75" customHeight="1" x14ac:dyDescent="0.2">
      <c r="D195" s="57"/>
      <c r="Q195" s="58"/>
    </row>
    <row r="196" spans="4:17" ht="15.75" customHeight="1" x14ac:dyDescent="0.2">
      <c r="D196" s="57"/>
      <c r="Q196" s="58"/>
    </row>
    <row r="197" spans="4:17" ht="15.75" customHeight="1" x14ac:dyDescent="0.2">
      <c r="D197" s="57"/>
      <c r="Q197" s="58"/>
    </row>
    <row r="198" spans="4:17" ht="15.75" customHeight="1" x14ac:dyDescent="0.2">
      <c r="D198" s="57"/>
      <c r="Q198" s="58"/>
    </row>
    <row r="199" spans="4:17" ht="15.75" customHeight="1" x14ac:dyDescent="0.2">
      <c r="D199" s="57"/>
      <c r="Q199" s="58"/>
    </row>
    <row r="200" spans="4:17" ht="15.75" customHeight="1" x14ac:dyDescent="0.2">
      <c r="D200" s="57"/>
      <c r="Q200" s="58"/>
    </row>
    <row r="201" spans="4:17" ht="15.75" customHeight="1" x14ac:dyDescent="0.2">
      <c r="D201" s="57"/>
      <c r="Q201" s="58"/>
    </row>
    <row r="202" spans="4:17" ht="15.75" customHeight="1" x14ac:dyDescent="0.2">
      <c r="D202" s="57"/>
      <c r="Q202" s="58"/>
    </row>
    <row r="203" spans="4:17" ht="15.75" customHeight="1" x14ac:dyDescent="0.2">
      <c r="D203" s="57"/>
      <c r="Q203" s="58"/>
    </row>
    <row r="204" spans="4:17" ht="15.75" customHeight="1" x14ac:dyDescent="0.2">
      <c r="D204" s="57"/>
      <c r="Q204" s="58"/>
    </row>
    <row r="205" spans="4:17" ht="15.75" customHeight="1" x14ac:dyDescent="0.2">
      <c r="D205" s="57"/>
      <c r="Q205" s="58"/>
    </row>
    <row r="206" spans="4:17" ht="15.75" customHeight="1" x14ac:dyDescent="0.2">
      <c r="D206" s="57"/>
      <c r="Q206" s="58"/>
    </row>
    <row r="207" spans="4:17" ht="15.75" customHeight="1" x14ac:dyDescent="0.2">
      <c r="D207" s="57"/>
      <c r="Q207" s="58"/>
    </row>
    <row r="208" spans="4:17" ht="15.75" customHeight="1" x14ac:dyDescent="0.2">
      <c r="D208" s="57"/>
      <c r="Q208" s="58"/>
    </row>
    <row r="209" spans="4:17" ht="15.75" customHeight="1" x14ac:dyDescent="0.2">
      <c r="D209" s="57"/>
      <c r="Q209" s="58"/>
    </row>
    <row r="210" spans="4:17" ht="15.75" customHeight="1" x14ac:dyDescent="0.2">
      <c r="D210" s="57"/>
      <c r="Q210" s="58"/>
    </row>
    <row r="211" spans="4:17" ht="15.75" customHeight="1" x14ac:dyDescent="0.2">
      <c r="D211" s="57"/>
      <c r="Q211" s="58"/>
    </row>
    <row r="212" spans="4:17" ht="15.75" customHeight="1" x14ac:dyDescent="0.2">
      <c r="D212" s="57"/>
      <c r="Q212" s="58"/>
    </row>
    <row r="213" spans="4:17" ht="15.75" customHeight="1" x14ac:dyDescent="0.2">
      <c r="D213" s="57"/>
      <c r="Q213" s="58"/>
    </row>
    <row r="214" spans="4:17" ht="15.75" customHeight="1" x14ac:dyDescent="0.2">
      <c r="D214" s="57"/>
      <c r="Q214" s="58"/>
    </row>
    <row r="215" spans="4:17" ht="15.75" customHeight="1" x14ac:dyDescent="0.2">
      <c r="D215" s="57"/>
      <c r="Q215" s="58"/>
    </row>
    <row r="216" spans="4:17" ht="15.75" customHeight="1" x14ac:dyDescent="0.2">
      <c r="D216" s="57"/>
      <c r="Q216" s="58"/>
    </row>
    <row r="217" spans="4:17" ht="15.75" customHeight="1" x14ac:dyDescent="0.2">
      <c r="D217" s="57"/>
      <c r="Q217" s="58"/>
    </row>
    <row r="218" spans="4:17" ht="15.75" customHeight="1" x14ac:dyDescent="0.2">
      <c r="D218" s="57"/>
      <c r="Q218" s="58"/>
    </row>
    <row r="219" spans="4:17" ht="15.75" customHeight="1" x14ac:dyDescent="0.2">
      <c r="D219" s="57"/>
      <c r="Q219" s="58"/>
    </row>
    <row r="220" spans="4:17" ht="15.75" customHeight="1" x14ac:dyDescent="0.2">
      <c r="D220" s="57"/>
      <c r="Q220" s="58"/>
    </row>
    <row r="221" spans="4:17" ht="15.75" customHeight="1" x14ac:dyDescent="0.2">
      <c r="D221" s="57"/>
      <c r="Q221" s="58"/>
    </row>
    <row r="222" spans="4:17" ht="15.75" customHeight="1" x14ac:dyDescent="0.2">
      <c r="D222" s="57"/>
      <c r="Q222" s="58"/>
    </row>
    <row r="223" spans="4:17" ht="15.75" customHeight="1" x14ac:dyDescent="0.2">
      <c r="D223" s="57"/>
      <c r="Q223" s="58"/>
    </row>
    <row r="224" spans="4:17" ht="15.75" customHeight="1" x14ac:dyDescent="0.2">
      <c r="D224" s="57"/>
      <c r="Q224" s="58"/>
    </row>
    <row r="225" spans="4:17" ht="15.75" customHeight="1" x14ac:dyDescent="0.2">
      <c r="D225" s="57"/>
      <c r="Q225" s="58"/>
    </row>
    <row r="226" spans="4:17" ht="15.75" customHeight="1" x14ac:dyDescent="0.2">
      <c r="D226" s="57"/>
      <c r="Q226" s="58"/>
    </row>
    <row r="227" spans="4:17" ht="15.75" customHeight="1" x14ac:dyDescent="0.2">
      <c r="D227" s="57"/>
      <c r="Q227" s="58"/>
    </row>
    <row r="228" spans="4:17" ht="15.75" customHeight="1" x14ac:dyDescent="0.2">
      <c r="D228" s="57"/>
      <c r="Q228" s="58"/>
    </row>
    <row r="229" spans="4:17" ht="15.75" customHeight="1" x14ac:dyDescent="0.2">
      <c r="D229" s="57"/>
      <c r="Q229" s="58"/>
    </row>
    <row r="230" spans="4:17" ht="15.75" customHeight="1" x14ac:dyDescent="0.2">
      <c r="D230" s="57"/>
      <c r="Q230" s="58"/>
    </row>
    <row r="231" spans="4:17" ht="15.75" customHeight="1" x14ac:dyDescent="0.2">
      <c r="D231" s="57"/>
      <c r="Q231" s="58"/>
    </row>
    <row r="232" spans="4:17" ht="15.75" customHeight="1" x14ac:dyDescent="0.2">
      <c r="D232" s="57"/>
      <c r="Q232" s="58"/>
    </row>
    <row r="233" spans="4:17" ht="15.75" customHeight="1" x14ac:dyDescent="0.2">
      <c r="D233" s="57"/>
      <c r="Q233" s="58"/>
    </row>
    <row r="234" spans="4:17" ht="15.75" customHeight="1" x14ac:dyDescent="0.2">
      <c r="D234" s="57"/>
      <c r="Q234" s="58"/>
    </row>
    <row r="235" spans="4:17" ht="15.75" customHeight="1" x14ac:dyDescent="0.2">
      <c r="D235" s="57"/>
      <c r="Q235" s="58"/>
    </row>
    <row r="236" spans="4:17" ht="15.75" customHeight="1" x14ac:dyDescent="0.2">
      <c r="D236" s="57"/>
      <c r="Q236" s="58"/>
    </row>
    <row r="237" spans="4:17" ht="15.75" customHeight="1" x14ac:dyDescent="0.2">
      <c r="D237" s="57"/>
      <c r="Q237" s="58"/>
    </row>
    <row r="238" spans="4:17" ht="15.75" customHeight="1" x14ac:dyDescent="0.2">
      <c r="D238" s="57"/>
      <c r="Q238" s="58"/>
    </row>
    <row r="239" spans="4:17" ht="15.75" customHeight="1" x14ac:dyDescent="0.2">
      <c r="D239" s="57"/>
      <c r="Q239" s="58"/>
    </row>
    <row r="240" spans="4:17" ht="15.75" customHeight="1" x14ac:dyDescent="0.2">
      <c r="D240" s="57"/>
      <c r="Q240" s="58"/>
    </row>
    <row r="241" spans="4:17" ht="15.75" customHeight="1" x14ac:dyDescent="0.2">
      <c r="D241" s="57"/>
      <c r="Q241" s="58"/>
    </row>
    <row r="242" spans="4:17" ht="15.75" customHeight="1" x14ac:dyDescent="0.2">
      <c r="D242" s="57"/>
      <c r="Q242" s="58"/>
    </row>
    <row r="243" spans="4:17" ht="15.75" customHeight="1" x14ac:dyDescent="0.2">
      <c r="D243" s="57"/>
      <c r="Q243" s="58"/>
    </row>
    <row r="244" spans="4:17" ht="15.75" customHeight="1" x14ac:dyDescent="0.2">
      <c r="D244" s="57"/>
      <c r="Q244" s="58"/>
    </row>
    <row r="245" spans="4:17" ht="15.75" customHeight="1" x14ac:dyDescent="0.2">
      <c r="D245" s="57"/>
      <c r="Q245" s="58"/>
    </row>
    <row r="246" spans="4:17" ht="15.75" customHeight="1" x14ac:dyDescent="0.2">
      <c r="D246" s="57"/>
      <c r="Q246" s="58"/>
    </row>
    <row r="247" spans="4:17" ht="15.75" customHeight="1" x14ac:dyDescent="0.2">
      <c r="D247" s="57"/>
      <c r="Q247" s="58"/>
    </row>
    <row r="248" spans="4:17" ht="15.75" customHeight="1" x14ac:dyDescent="0.2">
      <c r="D248" s="57"/>
      <c r="Q248" s="58"/>
    </row>
    <row r="249" spans="4:17" ht="15.75" customHeight="1" x14ac:dyDescent="0.2">
      <c r="D249" s="57"/>
      <c r="Q249" s="58"/>
    </row>
    <row r="250" spans="4:17" ht="15.75" customHeight="1" x14ac:dyDescent="0.2">
      <c r="D250" s="57"/>
      <c r="Q250" s="58"/>
    </row>
    <row r="251" spans="4:17" ht="15.75" customHeight="1" x14ac:dyDescent="0.2">
      <c r="D251" s="57"/>
      <c r="Q251" s="58"/>
    </row>
    <row r="252" spans="4:17" ht="15.75" customHeight="1" x14ac:dyDescent="0.2">
      <c r="D252" s="57"/>
      <c r="Q252" s="58"/>
    </row>
    <row r="253" spans="4:17" ht="15.75" customHeight="1" x14ac:dyDescent="0.2">
      <c r="D253" s="57"/>
      <c r="Q253" s="58"/>
    </row>
    <row r="254" spans="4:17" ht="15.75" customHeight="1" x14ac:dyDescent="0.2">
      <c r="D254" s="57"/>
      <c r="Q254" s="58"/>
    </row>
    <row r="255" spans="4:17" ht="15.75" customHeight="1" x14ac:dyDescent="0.2">
      <c r="D255" s="57"/>
      <c r="Q255" s="58"/>
    </row>
    <row r="256" spans="4:17" ht="15.75" customHeight="1" x14ac:dyDescent="0.2">
      <c r="D256" s="57"/>
      <c r="Q256" s="58"/>
    </row>
    <row r="257" spans="4:17" ht="15.75" customHeight="1" x14ac:dyDescent="0.2">
      <c r="D257" s="57"/>
      <c r="Q257" s="58"/>
    </row>
    <row r="258" spans="4:17" ht="15.75" customHeight="1" x14ac:dyDescent="0.2">
      <c r="D258" s="57"/>
      <c r="Q258" s="58"/>
    </row>
    <row r="259" spans="4:17" ht="15.75" customHeight="1" x14ac:dyDescent="0.2">
      <c r="D259" s="57"/>
      <c r="Q259" s="58"/>
    </row>
    <row r="260" spans="4:17" ht="15.75" customHeight="1" x14ac:dyDescent="0.2">
      <c r="D260" s="57"/>
      <c r="Q260" s="58"/>
    </row>
    <row r="261" spans="4:17" ht="15.75" customHeight="1" x14ac:dyDescent="0.2">
      <c r="D261" s="57"/>
      <c r="Q261" s="58"/>
    </row>
    <row r="262" spans="4:17" ht="15.75" customHeight="1" x14ac:dyDescent="0.2">
      <c r="D262" s="57"/>
      <c r="Q262" s="58"/>
    </row>
    <row r="263" spans="4:17" ht="15.75" customHeight="1" x14ac:dyDescent="0.2">
      <c r="D263" s="57"/>
      <c r="Q263" s="58"/>
    </row>
    <row r="264" spans="4:17" ht="15.75" customHeight="1" x14ac:dyDescent="0.2">
      <c r="D264" s="57"/>
      <c r="Q264" s="58"/>
    </row>
    <row r="265" spans="4:17" ht="15.75" customHeight="1" x14ac:dyDescent="0.2">
      <c r="D265" s="57"/>
      <c r="Q265" s="58"/>
    </row>
    <row r="266" spans="4:17" ht="15.75" customHeight="1" x14ac:dyDescent="0.2">
      <c r="D266" s="57"/>
      <c r="Q266" s="58"/>
    </row>
    <row r="267" spans="4:17" ht="15.75" customHeight="1" x14ac:dyDescent="0.2">
      <c r="D267" s="57"/>
      <c r="Q267" s="58"/>
    </row>
    <row r="268" spans="4:17" ht="15.75" customHeight="1" x14ac:dyDescent="0.2">
      <c r="D268" s="57"/>
      <c r="Q268" s="58"/>
    </row>
    <row r="269" spans="4:17" ht="15.75" customHeight="1" x14ac:dyDescent="0.2">
      <c r="D269" s="57"/>
      <c r="Q269" s="58"/>
    </row>
    <row r="270" spans="4:17" ht="15.75" customHeight="1" x14ac:dyDescent="0.2">
      <c r="D270" s="57"/>
      <c r="Q270" s="58"/>
    </row>
    <row r="271" spans="4:17" ht="15.75" customHeight="1" x14ac:dyDescent="0.2">
      <c r="D271" s="57"/>
      <c r="Q271" s="58"/>
    </row>
    <row r="272" spans="4:17" ht="15.75" customHeight="1" x14ac:dyDescent="0.2">
      <c r="D272" s="57"/>
      <c r="Q272" s="58"/>
    </row>
    <row r="273" spans="4:17" ht="15.75" customHeight="1" x14ac:dyDescent="0.2">
      <c r="D273" s="57"/>
      <c r="Q273" s="58"/>
    </row>
    <row r="274" spans="4:17" ht="15.75" customHeight="1" x14ac:dyDescent="0.2">
      <c r="D274" s="57"/>
      <c r="Q274" s="58"/>
    </row>
    <row r="275" spans="4:17" ht="15.75" customHeight="1" x14ac:dyDescent="0.2">
      <c r="D275" s="57"/>
      <c r="Q275" s="58"/>
    </row>
    <row r="276" spans="4:17" ht="15.75" customHeight="1" x14ac:dyDescent="0.2">
      <c r="D276" s="57"/>
      <c r="Q276" s="58"/>
    </row>
    <row r="277" spans="4:17" ht="15.75" customHeight="1" x14ac:dyDescent="0.2">
      <c r="D277" s="57"/>
      <c r="Q277" s="58"/>
    </row>
    <row r="278" spans="4:17" ht="15.75" customHeight="1" x14ac:dyDescent="0.2">
      <c r="D278" s="57"/>
      <c r="Q278" s="58"/>
    </row>
    <row r="279" spans="4:17" ht="15.75" customHeight="1" x14ac:dyDescent="0.2">
      <c r="D279" s="57"/>
      <c r="Q279" s="58"/>
    </row>
    <row r="280" spans="4:17" ht="15.75" customHeight="1" x14ac:dyDescent="0.2">
      <c r="D280" s="57"/>
      <c r="Q280" s="58"/>
    </row>
    <row r="281" spans="4:17" ht="15.75" customHeight="1" x14ac:dyDescent="0.2">
      <c r="D281" s="57"/>
      <c r="Q281" s="58"/>
    </row>
    <row r="282" spans="4:17" ht="15.75" customHeight="1" x14ac:dyDescent="0.2">
      <c r="D282" s="57"/>
      <c r="Q282" s="58"/>
    </row>
    <row r="283" spans="4:17" ht="15.75" customHeight="1" x14ac:dyDescent="0.2">
      <c r="D283" s="57"/>
      <c r="Q283" s="58"/>
    </row>
    <row r="284" spans="4:17" ht="15.75" customHeight="1" x14ac:dyDescent="0.2">
      <c r="D284" s="57"/>
      <c r="Q284" s="58"/>
    </row>
    <row r="285" spans="4:17" ht="15.75" customHeight="1" x14ac:dyDescent="0.2">
      <c r="D285" s="57"/>
      <c r="Q285" s="58"/>
    </row>
    <row r="286" spans="4:17" ht="15.75" customHeight="1" x14ac:dyDescent="0.2">
      <c r="D286" s="57"/>
      <c r="Q286" s="58"/>
    </row>
    <row r="287" spans="4:17" ht="15.75" customHeight="1" x14ac:dyDescent="0.2">
      <c r="D287" s="57"/>
      <c r="Q287" s="58"/>
    </row>
    <row r="288" spans="4:17" ht="15.75" customHeight="1" x14ac:dyDescent="0.2">
      <c r="D288" s="57"/>
      <c r="Q288" s="58"/>
    </row>
    <row r="289" spans="4:17" ht="15.75" customHeight="1" x14ac:dyDescent="0.2">
      <c r="D289" s="57"/>
      <c r="Q289" s="58"/>
    </row>
    <row r="290" spans="4:17" ht="15.75" customHeight="1" x14ac:dyDescent="0.2">
      <c r="D290" s="57"/>
      <c r="Q290" s="58"/>
    </row>
    <row r="291" spans="4:17" ht="15.75" customHeight="1" x14ac:dyDescent="0.2">
      <c r="D291" s="57"/>
      <c r="Q291" s="58"/>
    </row>
    <row r="292" spans="4:17" ht="15.75" customHeight="1" x14ac:dyDescent="0.2">
      <c r="D292" s="57"/>
      <c r="Q292" s="58"/>
    </row>
    <row r="293" spans="4:17" ht="15.75" customHeight="1" x14ac:dyDescent="0.2">
      <c r="D293" s="57"/>
      <c r="Q293" s="58"/>
    </row>
    <row r="294" spans="4:17" ht="15.75" customHeight="1" x14ac:dyDescent="0.2">
      <c r="D294" s="57"/>
      <c r="Q294" s="58"/>
    </row>
    <row r="295" spans="4:17" ht="15.75" customHeight="1" x14ac:dyDescent="0.2">
      <c r="D295" s="57"/>
      <c r="Q295" s="58"/>
    </row>
    <row r="296" spans="4:17" ht="15.75" customHeight="1" x14ac:dyDescent="0.2">
      <c r="D296" s="57"/>
      <c r="Q296" s="58"/>
    </row>
    <row r="297" spans="4:17" ht="15.75" customHeight="1" x14ac:dyDescent="0.2">
      <c r="D297" s="57"/>
      <c r="Q297" s="58"/>
    </row>
    <row r="298" spans="4:17" ht="15.75" customHeight="1" x14ac:dyDescent="0.2">
      <c r="D298" s="57"/>
      <c r="Q298" s="58"/>
    </row>
    <row r="299" spans="4:17" ht="15.75" customHeight="1" x14ac:dyDescent="0.2">
      <c r="D299" s="57"/>
      <c r="Q299" s="58"/>
    </row>
    <row r="300" spans="4:17" ht="15.75" customHeight="1" x14ac:dyDescent="0.2">
      <c r="D300" s="57"/>
      <c r="Q300" s="58"/>
    </row>
    <row r="301" spans="4:17" ht="15.75" customHeight="1" x14ac:dyDescent="0.2">
      <c r="D301" s="57"/>
      <c r="Q301" s="58"/>
    </row>
    <row r="302" spans="4:17" ht="15.75" customHeight="1" x14ac:dyDescent="0.2">
      <c r="D302" s="57"/>
      <c r="Q302" s="58"/>
    </row>
    <row r="303" spans="4:17" ht="15.75" customHeight="1" x14ac:dyDescent="0.2">
      <c r="D303" s="57"/>
      <c r="Q303" s="58"/>
    </row>
    <row r="304" spans="4:17" ht="15.75" customHeight="1" x14ac:dyDescent="0.2">
      <c r="D304" s="57"/>
      <c r="Q304" s="58"/>
    </row>
    <row r="305" spans="4:17" ht="15.75" customHeight="1" x14ac:dyDescent="0.2">
      <c r="D305" s="57"/>
      <c r="Q305" s="58"/>
    </row>
    <row r="306" spans="4:17" ht="15.75" customHeight="1" x14ac:dyDescent="0.2">
      <c r="D306" s="57"/>
      <c r="Q306" s="58"/>
    </row>
    <row r="307" spans="4:17" ht="15.75" customHeight="1" x14ac:dyDescent="0.2">
      <c r="D307" s="57"/>
      <c r="Q307" s="58"/>
    </row>
    <row r="308" spans="4:17" ht="15.75" customHeight="1" x14ac:dyDescent="0.2">
      <c r="D308" s="57"/>
      <c r="Q308" s="58"/>
    </row>
    <row r="309" spans="4:17" ht="15.75" customHeight="1" x14ac:dyDescent="0.2">
      <c r="D309" s="57"/>
      <c r="Q309" s="58"/>
    </row>
    <row r="310" spans="4:17" ht="15.75" customHeight="1" x14ac:dyDescent="0.2">
      <c r="D310" s="57"/>
      <c r="Q310" s="58"/>
    </row>
    <row r="311" spans="4:17" ht="15.75" customHeight="1" x14ac:dyDescent="0.2">
      <c r="D311" s="57"/>
      <c r="Q311" s="58"/>
    </row>
    <row r="312" spans="4:17" ht="15.75" customHeight="1" x14ac:dyDescent="0.2">
      <c r="D312" s="57"/>
      <c r="Q312" s="58"/>
    </row>
    <row r="313" spans="4:17" ht="15.75" customHeight="1" x14ac:dyDescent="0.2">
      <c r="D313" s="57"/>
      <c r="Q313" s="58"/>
    </row>
    <row r="314" spans="4:17" ht="15.75" customHeight="1" x14ac:dyDescent="0.2">
      <c r="D314" s="57"/>
      <c r="Q314" s="58"/>
    </row>
    <row r="315" spans="4:17" ht="15.75" customHeight="1" x14ac:dyDescent="0.2">
      <c r="D315" s="57"/>
      <c r="Q315" s="58"/>
    </row>
    <row r="316" spans="4:17" ht="15.75" customHeight="1" x14ac:dyDescent="0.2">
      <c r="D316" s="57"/>
      <c r="Q316" s="58"/>
    </row>
    <row r="317" spans="4:17" ht="15.75" customHeight="1" x14ac:dyDescent="0.2">
      <c r="D317" s="57"/>
      <c r="Q317" s="58"/>
    </row>
    <row r="318" spans="4:17" ht="15.75" customHeight="1" x14ac:dyDescent="0.2">
      <c r="D318" s="57"/>
      <c r="Q318" s="58"/>
    </row>
    <row r="319" spans="4:17" ht="15.75" customHeight="1" x14ac:dyDescent="0.2">
      <c r="D319" s="57"/>
      <c r="Q319" s="58"/>
    </row>
    <row r="320" spans="4:17" ht="15.75" customHeight="1" x14ac:dyDescent="0.2">
      <c r="D320" s="57"/>
      <c r="Q320" s="58"/>
    </row>
    <row r="321" spans="4:17" ht="15.75" customHeight="1" x14ac:dyDescent="0.2">
      <c r="D321" s="57"/>
      <c r="Q321" s="58"/>
    </row>
    <row r="322" spans="4:17" ht="15.75" customHeight="1" x14ac:dyDescent="0.2">
      <c r="D322" s="57"/>
      <c r="Q322" s="58"/>
    </row>
    <row r="323" spans="4:17" ht="15.75" customHeight="1" x14ac:dyDescent="0.2">
      <c r="D323" s="57"/>
      <c r="Q323" s="58"/>
    </row>
    <row r="324" spans="4:17" ht="15.75" customHeight="1" x14ac:dyDescent="0.2">
      <c r="D324" s="57"/>
      <c r="Q324" s="58"/>
    </row>
    <row r="325" spans="4:17" ht="15.75" customHeight="1" x14ac:dyDescent="0.2">
      <c r="D325" s="57"/>
      <c r="Q325" s="58"/>
    </row>
    <row r="326" spans="4:17" ht="15.75" customHeight="1" x14ac:dyDescent="0.2">
      <c r="D326" s="57"/>
      <c r="Q326" s="58"/>
    </row>
    <row r="327" spans="4:17" ht="15.75" customHeight="1" x14ac:dyDescent="0.2">
      <c r="D327" s="57"/>
      <c r="Q327" s="58"/>
    </row>
    <row r="328" spans="4:17" ht="15.75" customHeight="1" x14ac:dyDescent="0.2">
      <c r="D328" s="57"/>
      <c r="Q328" s="58"/>
    </row>
    <row r="329" spans="4:17" ht="15.75" customHeight="1" x14ac:dyDescent="0.2">
      <c r="D329" s="57"/>
      <c r="Q329" s="58"/>
    </row>
    <row r="330" spans="4:17" ht="15.75" customHeight="1" x14ac:dyDescent="0.2">
      <c r="D330" s="57"/>
      <c r="Q330" s="58"/>
    </row>
    <row r="331" spans="4:17" ht="15.75" customHeight="1" x14ac:dyDescent="0.2">
      <c r="D331" s="57"/>
      <c r="Q331" s="58"/>
    </row>
    <row r="332" spans="4:17" ht="15.75" customHeight="1" x14ac:dyDescent="0.2">
      <c r="D332" s="57"/>
      <c r="Q332" s="58"/>
    </row>
    <row r="333" spans="4:17" ht="15.75" customHeight="1" x14ac:dyDescent="0.2">
      <c r="D333" s="57"/>
      <c r="Q333" s="58"/>
    </row>
    <row r="334" spans="4:17" ht="15.75" customHeight="1" x14ac:dyDescent="0.2">
      <c r="D334" s="57"/>
      <c r="Q334" s="58"/>
    </row>
    <row r="335" spans="4:17" ht="15.75" customHeight="1" x14ac:dyDescent="0.2">
      <c r="D335" s="57"/>
      <c r="Q335" s="58"/>
    </row>
    <row r="336" spans="4:17" ht="15.75" customHeight="1" x14ac:dyDescent="0.2">
      <c r="D336" s="57"/>
      <c r="Q336" s="58"/>
    </row>
    <row r="337" spans="4:17" ht="15.75" customHeight="1" x14ac:dyDescent="0.2">
      <c r="D337" s="57"/>
      <c r="Q337" s="58"/>
    </row>
    <row r="338" spans="4:17" ht="15.75" customHeight="1" x14ac:dyDescent="0.2">
      <c r="D338" s="57"/>
      <c r="Q338" s="58"/>
    </row>
    <row r="339" spans="4:17" ht="15.75" customHeight="1" x14ac:dyDescent="0.2">
      <c r="D339" s="57"/>
      <c r="Q339" s="58"/>
    </row>
    <row r="340" spans="4:17" ht="15.75" customHeight="1" x14ac:dyDescent="0.2">
      <c r="D340" s="57"/>
      <c r="Q340" s="58"/>
    </row>
    <row r="341" spans="4:17" ht="15.75" customHeight="1" x14ac:dyDescent="0.2">
      <c r="D341" s="57"/>
      <c r="Q341" s="58"/>
    </row>
    <row r="342" spans="4:17" ht="15.75" customHeight="1" x14ac:dyDescent="0.2">
      <c r="D342" s="57"/>
      <c r="Q342" s="58"/>
    </row>
    <row r="343" spans="4:17" ht="15.75" customHeight="1" x14ac:dyDescent="0.2">
      <c r="D343" s="57"/>
      <c r="Q343" s="58"/>
    </row>
    <row r="344" spans="4:17" ht="15.75" customHeight="1" x14ac:dyDescent="0.2">
      <c r="D344" s="57"/>
      <c r="Q344" s="58"/>
    </row>
    <row r="345" spans="4:17" ht="15.75" customHeight="1" x14ac:dyDescent="0.2">
      <c r="D345" s="57"/>
      <c r="Q345" s="58"/>
    </row>
    <row r="346" spans="4:17" ht="15.75" customHeight="1" x14ac:dyDescent="0.2">
      <c r="D346" s="57"/>
      <c r="Q346" s="58"/>
    </row>
    <row r="347" spans="4:17" ht="15.75" customHeight="1" x14ac:dyDescent="0.2">
      <c r="D347" s="57"/>
      <c r="Q347" s="58"/>
    </row>
    <row r="348" spans="4:17" ht="15.75" customHeight="1" x14ac:dyDescent="0.2">
      <c r="D348" s="57"/>
      <c r="Q348" s="58"/>
    </row>
    <row r="349" spans="4:17" ht="15.75" customHeight="1" x14ac:dyDescent="0.2">
      <c r="D349" s="57"/>
      <c r="Q349" s="58"/>
    </row>
    <row r="350" spans="4:17" ht="15.75" customHeight="1" x14ac:dyDescent="0.2">
      <c r="D350" s="57"/>
      <c r="Q350" s="58"/>
    </row>
    <row r="351" spans="4:17" ht="15.75" customHeight="1" x14ac:dyDescent="0.2">
      <c r="D351" s="57"/>
      <c r="Q351" s="58"/>
    </row>
    <row r="352" spans="4:17" ht="15.75" customHeight="1" x14ac:dyDescent="0.2">
      <c r="D352" s="57"/>
      <c r="Q352" s="58"/>
    </row>
    <row r="353" spans="4:17" ht="15.75" customHeight="1" x14ac:dyDescent="0.2">
      <c r="D353" s="57"/>
      <c r="Q353" s="58"/>
    </row>
    <row r="354" spans="4:17" ht="15.75" customHeight="1" x14ac:dyDescent="0.2">
      <c r="D354" s="57"/>
      <c r="Q354" s="58"/>
    </row>
    <row r="355" spans="4:17" ht="15.75" customHeight="1" x14ac:dyDescent="0.2">
      <c r="D355" s="57"/>
      <c r="Q355" s="58"/>
    </row>
    <row r="356" spans="4:17" ht="15.75" customHeight="1" x14ac:dyDescent="0.2">
      <c r="D356" s="57"/>
      <c r="Q356" s="58"/>
    </row>
    <row r="357" spans="4:17" ht="15.75" customHeight="1" x14ac:dyDescent="0.2">
      <c r="D357" s="57"/>
      <c r="Q357" s="58"/>
    </row>
    <row r="358" spans="4:17" ht="15.75" customHeight="1" x14ac:dyDescent="0.2">
      <c r="D358" s="57"/>
      <c r="Q358" s="58"/>
    </row>
    <row r="359" spans="4:17" ht="15.75" customHeight="1" x14ac:dyDescent="0.2">
      <c r="D359" s="57"/>
      <c r="Q359" s="58"/>
    </row>
    <row r="360" spans="4:17" ht="15.75" customHeight="1" x14ac:dyDescent="0.2">
      <c r="D360" s="57"/>
      <c r="Q360" s="58"/>
    </row>
    <row r="361" spans="4:17" ht="15.75" customHeight="1" x14ac:dyDescent="0.2">
      <c r="D361" s="57"/>
      <c r="Q361" s="58"/>
    </row>
    <row r="362" spans="4:17" ht="15.75" customHeight="1" x14ac:dyDescent="0.2">
      <c r="D362" s="57"/>
      <c r="Q362" s="58"/>
    </row>
    <row r="363" spans="4:17" ht="15.75" customHeight="1" x14ac:dyDescent="0.2">
      <c r="D363" s="57"/>
      <c r="Q363" s="58"/>
    </row>
    <row r="364" spans="4:17" ht="15.75" customHeight="1" x14ac:dyDescent="0.2">
      <c r="D364" s="57"/>
      <c r="Q364" s="58"/>
    </row>
    <row r="365" spans="4:17" ht="15.75" customHeight="1" x14ac:dyDescent="0.2">
      <c r="D365" s="57"/>
      <c r="Q365" s="58"/>
    </row>
    <row r="366" spans="4:17" ht="15.75" customHeight="1" x14ac:dyDescent="0.2">
      <c r="D366" s="57"/>
      <c r="Q366" s="58"/>
    </row>
    <row r="367" spans="4:17" ht="15.75" customHeight="1" x14ac:dyDescent="0.2">
      <c r="D367" s="57"/>
      <c r="Q367" s="58"/>
    </row>
    <row r="368" spans="4:17" ht="15.75" customHeight="1" x14ac:dyDescent="0.2">
      <c r="D368" s="57"/>
      <c r="Q368" s="58"/>
    </row>
    <row r="369" spans="4:17" ht="15.75" customHeight="1" x14ac:dyDescent="0.2">
      <c r="D369" s="57"/>
      <c r="Q369" s="58"/>
    </row>
    <row r="370" spans="4:17" ht="15.75" customHeight="1" x14ac:dyDescent="0.2">
      <c r="D370" s="57"/>
      <c r="Q370" s="58"/>
    </row>
    <row r="371" spans="4:17" ht="15.75" customHeight="1" x14ac:dyDescent="0.2">
      <c r="D371" s="57"/>
      <c r="Q371" s="58"/>
    </row>
    <row r="372" spans="4:17" ht="15.75" customHeight="1" x14ac:dyDescent="0.2">
      <c r="D372" s="57"/>
      <c r="Q372" s="58"/>
    </row>
    <row r="373" spans="4:17" ht="15.75" customHeight="1" x14ac:dyDescent="0.2">
      <c r="D373" s="57"/>
      <c r="Q373" s="58"/>
    </row>
    <row r="374" spans="4:17" ht="15.75" customHeight="1" x14ac:dyDescent="0.2">
      <c r="D374" s="57"/>
      <c r="Q374" s="58"/>
    </row>
    <row r="375" spans="4:17" ht="15.75" customHeight="1" x14ac:dyDescent="0.2">
      <c r="D375" s="57"/>
      <c r="Q375" s="58"/>
    </row>
    <row r="376" spans="4:17" ht="15.75" customHeight="1" x14ac:dyDescent="0.2">
      <c r="D376" s="57"/>
      <c r="Q376" s="58"/>
    </row>
    <row r="377" spans="4:17" ht="15.75" customHeight="1" x14ac:dyDescent="0.2">
      <c r="D377" s="57"/>
      <c r="Q377" s="58"/>
    </row>
    <row r="378" spans="4:17" ht="15.75" customHeight="1" x14ac:dyDescent="0.2">
      <c r="D378" s="57"/>
      <c r="Q378" s="58"/>
    </row>
    <row r="379" spans="4:17" ht="15.75" customHeight="1" x14ac:dyDescent="0.2">
      <c r="D379" s="57"/>
      <c r="Q379" s="58"/>
    </row>
    <row r="380" spans="4:17" ht="15.75" customHeight="1" x14ac:dyDescent="0.2">
      <c r="D380" s="57"/>
      <c r="Q380" s="58"/>
    </row>
    <row r="381" spans="4:17" ht="15.75" customHeight="1" x14ac:dyDescent="0.2">
      <c r="D381" s="57"/>
      <c r="Q381" s="58"/>
    </row>
    <row r="382" spans="4:17" ht="15.75" customHeight="1" x14ac:dyDescent="0.2">
      <c r="D382" s="57"/>
      <c r="Q382" s="58"/>
    </row>
    <row r="383" spans="4:17" ht="15.75" customHeight="1" x14ac:dyDescent="0.2">
      <c r="D383" s="57"/>
      <c r="Q383" s="58"/>
    </row>
    <row r="384" spans="4:17" ht="15.75" customHeight="1" x14ac:dyDescent="0.2">
      <c r="D384" s="57"/>
      <c r="Q384" s="58"/>
    </row>
    <row r="385" spans="4:17" ht="15.75" customHeight="1" x14ac:dyDescent="0.2">
      <c r="D385" s="57"/>
      <c r="Q385" s="58"/>
    </row>
    <row r="386" spans="4:17" ht="15.75" customHeight="1" x14ac:dyDescent="0.2">
      <c r="D386" s="57"/>
      <c r="Q386" s="58"/>
    </row>
    <row r="387" spans="4:17" ht="15.75" customHeight="1" x14ac:dyDescent="0.2">
      <c r="D387" s="57"/>
      <c r="Q387" s="58"/>
    </row>
    <row r="388" spans="4:17" ht="15.75" customHeight="1" x14ac:dyDescent="0.2">
      <c r="D388" s="57"/>
      <c r="Q388" s="58"/>
    </row>
    <row r="389" spans="4:17" ht="15.75" customHeight="1" x14ac:dyDescent="0.2">
      <c r="D389" s="57"/>
      <c r="Q389" s="58"/>
    </row>
    <row r="390" spans="4:17" ht="15.75" customHeight="1" x14ac:dyDescent="0.2">
      <c r="D390" s="57"/>
      <c r="Q390" s="58"/>
    </row>
    <row r="391" spans="4:17" ht="15.75" customHeight="1" x14ac:dyDescent="0.2">
      <c r="D391" s="57"/>
      <c r="Q391" s="58"/>
    </row>
    <row r="392" spans="4:17" ht="15.75" customHeight="1" x14ac:dyDescent="0.2">
      <c r="D392" s="57"/>
      <c r="Q392" s="58"/>
    </row>
    <row r="393" spans="4:17" ht="15.75" customHeight="1" x14ac:dyDescent="0.2">
      <c r="D393" s="57"/>
      <c r="Q393" s="58"/>
    </row>
    <row r="394" spans="4:17" ht="15.75" customHeight="1" x14ac:dyDescent="0.2">
      <c r="D394" s="57"/>
      <c r="Q394" s="58"/>
    </row>
    <row r="395" spans="4:17" ht="15.75" customHeight="1" x14ac:dyDescent="0.2">
      <c r="D395" s="57"/>
      <c r="Q395" s="58"/>
    </row>
    <row r="396" spans="4:17" ht="15.75" customHeight="1" x14ac:dyDescent="0.2">
      <c r="D396" s="57"/>
      <c r="Q396" s="58"/>
    </row>
    <row r="397" spans="4:17" ht="15.75" customHeight="1" x14ac:dyDescent="0.2">
      <c r="D397" s="57"/>
      <c r="Q397" s="58"/>
    </row>
    <row r="398" spans="4:17" ht="15.75" customHeight="1" x14ac:dyDescent="0.2">
      <c r="D398" s="57"/>
      <c r="Q398" s="58"/>
    </row>
    <row r="399" spans="4:17" ht="15.75" customHeight="1" x14ac:dyDescent="0.2">
      <c r="D399" s="57"/>
      <c r="Q399" s="58"/>
    </row>
    <row r="400" spans="4:17" ht="15.75" customHeight="1" x14ac:dyDescent="0.2">
      <c r="D400" s="57"/>
      <c r="Q400" s="58"/>
    </row>
    <row r="401" spans="4:17" ht="15.75" customHeight="1" x14ac:dyDescent="0.2">
      <c r="D401" s="57"/>
      <c r="Q401" s="58"/>
    </row>
    <row r="402" spans="4:17" ht="15.75" customHeight="1" x14ac:dyDescent="0.2">
      <c r="D402" s="57"/>
      <c r="Q402" s="58"/>
    </row>
    <row r="403" spans="4:17" ht="15.75" customHeight="1" x14ac:dyDescent="0.2">
      <c r="D403" s="57"/>
      <c r="Q403" s="58"/>
    </row>
    <row r="404" spans="4:17" ht="15.75" customHeight="1" x14ac:dyDescent="0.2">
      <c r="D404" s="57"/>
      <c r="Q404" s="58"/>
    </row>
    <row r="405" spans="4:17" ht="15.75" customHeight="1" x14ac:dyDescent="0.2">
      <c r="D405" s="57"/>
      <c r="Q405" s="58"/>
    </row>
    <row r="406" spans="4:17" ht="15.75" customHeight="1" x14ac:dyDescent="0.2">
      <c r="D406" s="57"/>
      <c r="Q406" s="58"/>
    </row>
    <row r="407" spans="4:17" ht="15.75" customHeight="1" x14ac:dyDescent="0.2">
      <c r="D407" s="57"/>
      <c r="Q407" s="58"/>
    </row>
    <row r="408" spans="4:17" ht="15.75" customHeight="1" x14ac:dyDescent="0.2">
      <c r="D408" s="57"/>
      <c r="Q408" s="58"/>
    </row>
    <row r="409" spans="4:17" ht="15.75" customHeight="1" x14ac:dyDescent="0.2">
      <c r="D409" s="57"/>
      <c r="Q409" s="58"/>
    </row>
    <row r="410" spans="4:17" ht="15.75" customHeight="1" x14ac:dyDescent="0.2">
      <c r="D410" s="57"/>
      <c r="Q410" s="58"/>
    </row>
    <row r="411" spans="4:17" ht="15.75" customHeight="1" x14ac:dyDescent="0.2">
      <c r="D411" s="57"/>
      <c r="Q411" s="58"/>
    </row>
    <row r="412" spans="4:17" ht="15.75" customHeight="1" x14ac:dyDescent="0.2">
      <c r="D412" s="57"/>
      <c r="Q412" s="58"/>
    </row>
    <row r="413" spans="4:17" ht="15.75" customHeight="1" x14ac:dyDescent="0.2">
      <c r="D413" s="57"/>
      <c r="Q413" s="58"/>
    </row>
    <row r="414" spans="4:17" ht="15.75" customHeight="1" x14ac:dyDescent="0.2">
      <c r="D414" s="57"/>
      <c r="Q414" s="58"/>
    </row>
    <row r="415" spans="4:17" ht="15.75" customHeight="1" x14ac:dyDescent="0.2">
      <c r="D415" s="57"/>
      <c r="Q415" s="58"/>
    </row>
    <row r="416" spans="4:17" ht="15.75" customHeight="1" x14ac:dyDescent="0.2">
      <c r="D416" s="57"/>
      <c r="Q416" s="58"/>
    </row>
    <row r="417" spans="4:17" ht="15.75" customHeight="1" x14ac:dyDescent="0.2">
      <c r="D417" s="57"/>
      <c r="Q417" s="58"/>
    </row>
    <row r="418" spans="4:17" ht="15.75" customHeight="1" x14ac:dyDescent="0.2">
      <c r="D418" s="57"/>
      <c r="Q418" s="58"/>
    </row>
    <row r="419" spans="4:17" ht="15.75" customHeight="1" x14ac:dyDescent="0.2">
      <c r="D419" s="57"/>
      <c r="Q419" s="58"/>
    </row>
    <row r="420" spans="4:17" ht="15.75" customHeight="1" x14ac:dyDescent="0.2">
      <c r="D420" s="57"/>
      <c r="Q420" s="58"/>
    </row>
    <row r="421" spans="4:17" ht="15.75" customHeight="1" x14ac:dyDescent="0.2">
      <c r="D421" s="57"/>
      <c r="Q421" s="58"/>
    </row>
    <row r="422" spans="4:17" ht="15.75" customHeight="1" x14ac:dyDescent="0.2">
      <c r="D422" s="57"/>
      <c r="Q422" s="58"/>
    </row>
    <row r="423" spans="4:17" ht="15.75" customHeight="1" x14ac:dyDescent="0.2">
      <c r="D423" s="57"/>
      <c r="Q423" s="58"/>
    </row>
    <row r="424" spans="4:17" ht="15.75" customHeight="1" x14ac:dyDescent="0.2">
      <c r="D424" s="57"/>
      <c r="Q424" s="58"/>
    </row>
    <row r="425" spans="4:17" ht="15.75" customHeight="1" x14ac:dyDescent="0.2">
      <c r="D425" s="57"/>
      <c r="Q425" s="58"/>
    </row>
    <row r="426" spans="4:17" ht="15.75" customHeight="1" x14ac:dyDescent="0.2">
      <c r="D426" s="57"/>
      <c r="Q426" s="58"/>
    </row>
    <row r="427" spans="4:17" ht="15.75" customHeight="1" x14ac:dyDescent="0.2">
      <c r="D427" s="57"/>
      <c r="Q427" s="58"/>
    </row>
    <row r="428" spans="4:17" ht="15.75" customHeight="1" x14ac:dyDescent="0.2">
      <c r="D428" s="57"/>
      <c r="Q428" s="58"/>
    </row>
    <row r="429" spans="4:17" ht="15.75" customHeight="1" x14ac:dyDescent="0.2">
      <c r="D429" s="57"/>
      <c r="Q429" s="58"/>
    </row>
    <row r="430" spans="4:17" ht="15.75" customHeight="1" x14ac:dyDescent="0.2">
      <c r="D430" s="57"/>
      <c r="Q430" s="58"/>
    </row>
    <row r="431" spans="4:17" ht="15.75" customHeight="1" x14ac:dyDescent="0.2">
      <c r="D431" s="57"/>
      <c r="Q431" s="58"/>
    </row>
    <row r="432" spans="4:17" ht="15.75" customHeight="1" x14ac:dyDescent="0.2">
      <c r="D432" s="57"/>
      <c r="Q432" s="58"/>
    </row>
    <row r="433" spans="4:17" ht="15.75" customHeight="1" x14ac:dyDescent="0.2">
      <c r="D433" s="57"/>
      <c r="Q433" s="58"/>
    </row>
    <row r="434" spans="4:17" ht="15.75" customHeight="1" x14ac:dyDescent="0.2">
      <c r="D434" s="57"/>
      <c r="Q434" s="58"/>
    </row>
    <row r="435" spans="4:17" ht="15.75" customHeight="1" x14ac:dyDescent="0.2">
      <c r="D435" s="57"/>
      <c r="Q435" s="58"/>
    </row>
    <row r="436" spans="4:17" ht="15.75" customHeight="1" x14ac:dyDescent="0.2">
      <c r="D436" s="57"/>
      <c r="Q436" s="58"/>
    </row>
    <row r="437" spans="4:17" ht="15.75" customHeight="1" x14ac:dyDescent="0.2">
      <c r="D437" s="57"/>
      <c r="Q437" s="58"/>
    </row>
    <row r="438" spans="4:17" ht="15.75" customHeight="1" x14ac:dyDescent="0.2">
      <c r="D438" s="57"/>
      <c r="Q438" s="58"/>
    </row>
    <row r="439" spans="4:17" ht="15.75" customHeight="1" x14ac:dyDescent="0.2">
      <c r="D439" s="57"/>
      <c r="Q439" s="58"/>
    </row>
    <row r="440" spans="4:17" ht="15.75" customHeight="1" x14ac:dyDescent="0.2">
      <c r="D440" s="57"/>
      <c r="Q440" s="58"/>
    </row>
    <row r="441" spans="4:17" ht="15.75" customHeight="1" x14ac:dyDescent="0.2">
      <c r="D441" s="57"/>
      <c r="Q441" s="58"/>
    </row>
    <row r="442" spans="4:17" ht="15.75" customHeight="1" x14ac:dyDescent="0.2">
      <c r="D442" s="57"/>
      <c r="Q442" s="58"/>
    </row>
    <row r="443" spans="4:17" ht="15.75" customHeight="1" x14ac:dyDescent="0.2">
      <c r="D443" s="57"/>
      <c r="Q443" s="58"/>
    </row>
    <row r="444" spans="4:17" ht="15.75" customHeight="1" x14ac:dyDescent="0.2">
      <c r="D444" s="57"/>
      <c r="Q444" s="58"/>
    </row>
    <row r="445" spans="4:17" ht="15.75" customHeight="1" x14ac:dyDescent="0.2">
      <c r="D445" s="57"/>
      <c r="Q445" s="58"/>
    </row>
    <row r="446" spans="4:17" ht="15.75" customHeight="1" x14ac:dyDescent="0.2">
      <c r="D446" s="57"/>
      <c r="Q446" s="58"/>
    </row>
    <row r="447" spans="4:17" ht="15.75" customHeight="1" x14ac:dyDescent="0.2">
      <c r="D447" s="57"/>
      <c r="Q447" s="58"/>
    </row>
    <row r="448" spans="4:17" ht="15.75" customHeight="1" x14ac:dyDescent="0.2">
      <c r="D448" s="57"/>
      <c r="Q448" s="58"/>
    </row>
    <row r="449" spans="4:17" ht="15.75" customHeight="1" x14ac:dyDescent="0.2">
      <c r="D449" s="57"/>
      <c r="Q449" s="58"/>
    </row>
    <row r="450" spans="4:17" ht="15.75" customHeight="1" x14ac:dyDescent="0.2">
      <c r="D450" s="57"/>
      <c r="Q450" s="58"/>
    </row>
    <row r="451" spans="4:17" ht="15.75" customHeight="1" x14ac:dyDescent="0.2">
      <c r="D451" s="57"/>
      <c r="Q451" s="58"/>
    </row>
    <row r="452" spans="4:17" ht="15.75" customHeight="1" x14ac:dyDescent="0.2">
      <c r="D452" s="57"/>
      <c r="Q452" s="58"/>
    </row>
    <row r="453" spans="4:17" ht="15.75" customHeight="1" x14ac:dyDescent="0.2">
      <c r="D453" s="57"/>
      <c r="Q453" s="58"/>
    </row>
    <row r="454" spans="4:17" ht="15.75" customHeight="1" x14ac:dyDescent="0.2">
      <c r="D454" s="57"/>
      <c r="Q454" s="58"/>
    </row>
    <row r="455" spans="4:17" ht="15.75" customHeight="1" x14ac:dyDescent="0.2">
      <c r="D455" s="57"/>
      <c r="Q455" s="58"/>
    </row>
    <row r="456" spans="4:17" ht="15.75" customHeight="1" x14ac:dyDescent="0.2">
      <c r="D456" s="57"/>
      <c r="Q456" s="58"/>
    </row>
    <row r="457" spans="4:17" ht="15.75" customHeight="1" x14ac:dyDescent="0.2">
      <c r="D457" s="57"/>
      <c r="Q457" s="58"/>
    </row>
    <row r="458" spans="4:17" ht="15.75" customHeight="1" x14ac:dyDescent="0.2">
      <c r="D458" s="57"/>
      <c r="Q458" s="58"/>
    </row>
    <row r="459" spans="4:17" ht="15.75" customHeight="1" x14ac:dyDescent="0.2">
      <c r="D459" s="57"/>
      <c r="Q459" s="58"/>
    </row>
    <row r="460" spans="4:17" ht="15.75" customHeight="1" x14ac:dyDescent="0.2">
      <c r="D460" s="57"/>
      <c r="Q460" s="58"/>
    </row>
    <row r="461" spans="4:17" ht="15.75" customHeight="1" x14ac:dyDescent="0.2">
      <c r="D461" s="57"/>
      <c r="Q461" s="58"/>
    </row>
    <row r="462" spans="4:17" ht="15.75" customHeight="1" x14ac:dyDescent="0.2">
      <c r="D462" s="57"/>
      <c r="Q462" s="58"/>
    </row>
    <row r="463" spans="4:17" ht="15.75" customHeight="1" x14ac:dyDescent="0.2">
      <c r="D463" s="57"/>
      <c r="Q463" s="58"/>
    </row>
    <row r="464" spans="4:17" ht="15.75" customHeight="1" x14ac:dyDescent="0.2">
      <c r="D464" s="57"/>
      <c r="Q464" s="58"/>
    </row>
    <row r="465" spans="4:17" ht="15.75" customHeight="1" x14ac:dyDescent="0.2">
      <c r="D465" s="57"/>
      <c r="Q465" s="58"/>
    </row>
    <row r="466" spans="4:17" ht="15.75" customHeight="1" x14ac:dyDescent="0.2">
      <c r="D466" s="57"/>
      <c r="Q466" s="58"/>
    </row>
    <row r="467" spans="4:17" ht="15.75" customHeight="1" x14ac:dyDescent="0.2">
      <c r="D467" s="57"/>
      <c r="Q467" s="58"/>
    </row>
    <row r="468" spans="4:17" ht="15.75" customHeight="1" x14ac:dyDescent="0.2">
      <c r="D468" s="57"/>
      <c r="Q468" s="58"/>
    </row>
    <row r="469" spans="4:17" ht="15.75" customHeight="1" x14ac:dyDescent="0.2">
      <c r="D469" s="57"/>
      <c r="Q469" s="58"/>
    </row>
    <row r="470" spans="4:17" ht="15.75" customHeight="1" x14ac:dyDescent="0.2">
      <c r="D470" s="57"/>
      <c r="Q470" s="58"/>
    </row>
    <row r="471" spans="4:17" ht="15.75" customHeight="1" x14ac:dyDescent="0.2">
      <c r="D471" s="57"/>
      <c r="Q471" s="58"/>
    </row>
    <row r="472" spans="4:17" ht="15.75" customHeight="1" x14ac:dyDescent="0.2">
      <c r="D472" s="57"/>
      <c r="Q472" s="58"/>
    </row>
    <row r="473" spans="4:17" ht="15.75" customHeight="1" x14ac:dyDescent="0.2">
      <c r="D473" s="57"/>
      <c r="Q473" s="58"/>
    </row>
    <row r="474" spans="4:17" ht="15.75" customHeight="1" x14ac:dyDescent="0.2">
      <c r="D474" s="57"/>
      <c r="Q474" s="58"/>
    </row>
    <row r="475" spans="4:17" ht="15.75" customHeight="1" x14ac:dyDescent="0.2">
      <c r="D475" s="57"/>
      <c r="Q475" s="58"/>
    </row>
    <row r="476" spans="4:17" ht="15.75" customHeight="1" x14ac:dyDescent="0.2">
      <c r="D476" s="57"/>
      <c r="Q476" s="58"/>
    </row>
    <row r="477" spans="4:17" ht="15.75" customHeight="1" x14ac:dyDescent="0.2">
      <c r="D477" s="57"/>
      <c r="Q477" s="58"/>
    </row>
    <row r="478" spans="4:17" ht="15.75" customHeight="1" x14ac:dyDescent="0.2">
      <c r="D478" s="57"/>
      <c r="Q478" s="58"/>
    </row>
    <row r="479" spans="4:17" ht="15.75" customHeight="1" x14ac:dyDescent="0.2">
      <c r="D479" s="57"/>
      <c r="Q479" s="58"/>
    </row>
    <row r="480" spans="4:17" ht="15.75" customHeight="1" x14ac:dyDescent="0.2">
      <c r="D480" s="57"/>
      <c r="Q480" s="58"/>
    </row>
    <row r="481" spans="4:17" ht="15.75" customHeight="1" x14ac:dyDescent="0.2">
      <c r="D481" s="57"/>
      <c r="Q481" s="58"/>
    </row>
    <row r="482" spans="4:17" ht="15.75" customHeight="1" x14ac:dyDescent="0.2">
      <c r="D482" s="57"/>
      <c r="Q482" s="58"/>
    </row>
    <row r="483" spans="4:17" ht="15.75" customHeight="1" x14ac:dyDescent="0.2">
      <c r="D483" s="57"/>
      <c r="Q483" s="58"/>
    </row>
    <row r="484" spans="4:17" ht="15.75" customHeight="1" x14ac:dyDescent="0.2">
      <c r="D484" s="57"/>
      <c r="Q484" s="58"/>
    </row>
    <row r="485" spans="4:17" ht="15.75" customHeight="1" x14ac:dyDescent="0.2">
      <c r="D485" s="57"/>
      <c r="Q485" s="58"/>
    </row>
    <row r="486" spans="4:17" ht="15.75" customHeight="1" x14ac:dyDescent="0.2">
      <c r="D486" s="57"/>
      <c r="Q486" s="58"/>
    </row>
    <row r="487" spans="4:17" ht="15.75" customHeight="1" x14ac:dyDescent="0.2">
      <c r="D487" s="57"/>
      <c r="Q487" s="58"/>
    </row>
    <row r="488" spans="4:17" ht="15.75" customHeight="1" x14ac:dyDescent="0.2">
      <c r="D488" s="57"/>
      <c r="Q488" s="58"/>
    </row>
    <row r="489" spans="4:17" ht="15.75" customHeight="1" x14ac:dyDescent="0.2">
      <c r="D489" s="57"/>
      <c r="Q489" s="58"/>
    </row>
    <row r="490" spans="4:17" ht="15.75" customHeight="1" x14ac:dyDescent="0.2">
      <c r="D490" s="57"/>
      <c r="Q490" s="58"/>
    </row>
    <row r="491" spans="4:17" ht="15.75" customHeight="1" x14ac:dyDescent="0.2">
      <c r="D491" s="57"/>
      <c r="Q491" s="58"/>
    </row>
    <row r="492" spans="4:17" ht="15.75" customHeight="1" x14ac:dyDescent="0.2">
      <c r="D492" s="57"/>
      <c r="Q492" s="58"/>
    </row>
    <row r="493" spans="4:17" ht="15.75" customHeight="1" x14ac:dyDescent="0.2">
      <c r="D493" s="57"/>
      <c r="Q493" s="58"/>
    </row>
    <row r="494" spans="4:17" ht="15.75" customHeight="1" x14ac:dyDescent="0.2">
      <c r="D494" s="57"/>
      <c r="Q494" s="58"/>
    </row>
    <row r="495" spans="4:17" ht="15.75" customHeight="1" x14ac:dyDescent="0.2">
      <c r="D495" s="57"/>
      <c r="Q495" s="58"/>
    </row>
    <row r="496" spans="4:17" ht="15.75" customHeight="1" x14ac:dyDescent="0.2">
      <c r="D496" s="57"/>
      <c r="Q496" s="58"/>
    </row>
    <row r="497" spans="4:17" ht="15.75" customHeight="1" x14ac:dyDescent="0.2">
      <c r="D497" s="57"/>
      <c r="Q497" s="58"/>
    </row>
    <row r="498" spans="4:17" ht="15.75" customHeight="1" x14ac:dyDescent="0.2">
      <c r="D498" s="57"/>
      <c r="Q498" s="58"/>
    </row>
    <row r="499" spans="4:17" ht="15.75" customHeight="1" x14ac:dyDescent="0.2">
      <c r="D499" s="57"/>
      <c r="Q499" s="58"/>
    </row>
    <row r="500" spans="4:17" ht="15.75" customHeight="1" x14ac:dyDescent="0.2">
      <c r="D500" s="57"/>
      <c r="Q500" s="58"/>
    </row>
    <row r="501" spans="4:17" ht="15.75" customHeight="1" x14ac:dyDescent="0.2">
      <c r="D501" s="57"/>
      <c r="Q501" s="58"/>
    </row>
    <row r="502" spans="4:17" ht="15.75" customHeight="1" x14ac:dyDescent="0.2">
      <c r="D502" s="57"/>
      <c r="Q502" s="58"/>
    </row>
    <row r="503" spans="4:17" ht="15.75" customHeight="1" x14ac:dyDescent="0.2">
      <c r="D503" s="57"/>
      <c r="Q503" s="58"/>
    </row>
    <row r="504" spans="4:17" ht="15.75" customHeight="1" x14ac:dyDescent="0.2">
      <c r="D504" s="57"/>
      <c r="Q504" s="58"/>
    </row>
    <row r="505" spans="4:17" ht="15.75" customHeight="1" x14ac:dyDescent="0.2">
      <c r="D505" s="57"/>
      <c r="Q505" s="58"/>
    </row>
    <row r="506" spans="4:17" ht="15.75" customHeight="1" x14ac:dyDescent="0.2">
      <c r="D506" s="57"/>
      <c r="Q506" s="58"/>
    </row>
    <row r="507" spans="4:17" ht="15.75" customHeight="1" x14ac:dyDescent="0.2">
      <c r="D507" s="57"/>
      <c r="Q507" s="58"/>
    </row>
    <row r="508" spans="4:17" ht="15.75" customHeight="1" x14ac:dyDescent="0.2">
      <c r="D508" s="57"/>
      <c r="Q508" s="58"/>
    </row>
    <row r="509" spans="4:17" ht="15.75" customHeight="1" x14ac:dyDescent="0.2">
      <c r="D509" s="57"/>
      <c r="Q509" s="58"/>
    </row>
    <row r="510" spans="4:17" ht="15.75" customHeight="1" x14ac:dyDescent="0.2">
      <c r="D510" s="57"/>
      <c r="Q510" s="58"/>
    </row>
    <row r="511" spans="4:17" ht="15.75" customHeight="1" x14ac:dyDescent="0.2">
      <c r="D511" s="57"/>
      <c r="Q511" s="58"/>
    </row>
    <row r="512" spans="4:17" ht="15.75" customHeight="1" x14ac:dyDescent="0.2">
      <c r="D512" s="57"/>
      <c r="Q512" s="58"/>
    </row>
    <row r="513" spans="4:17" ht="15.75" customHeight="1" x14ac:dyDescent="0.2">
      <c r="D513" s="57"/>
      <c r="Q513" s="58"/>
    </row>
    <row r="514" spans="4:17" ht="15.75" customHeight="1" x14ac:dyDescent="0.2">
      <c r="D514" s="57"/>
      <c r="Q514" s="58"/>
    </row>
    <row r="515" spans="4:17" ht="15.75" customHeight="1" x14ac:dyDescent="0.2">
      <c r="D515" s="57"/>
      <c r="Q515" s="58"/>
    </row>
    <row r="516" spans="4:17" ht="15.75" customHeight="1" x14ac:dyDescent="0.2">
      <c r="D516" s="57"/>
      <c r="Q516" s="58"/>
    </row>
    <row r="517" spans="4:17" ht="15.75" customHeight="1" x14ac:dyDescent="0.2">
      <c r="D517" s="57"/>
      <c r="Q517" s="58"/>
    </row>
    <row r="518" spans="4:17" ht="15.75" customHeight="1" x14ac:dyDescent="0.2">
      <c r="D518" s="57"/>
      <c r="Q518" s="58"/>
    </row>
    <row r="519" spans="4:17" ht="15.75" customHeight="1" x14ac:dyDescent="0.2">
      <c r="D519" s="57"/>
      <c r="Q519" s="58"/>
    </row>
    <row r="520" spans="4:17" ht="15.75" customHeight="1" x14ac:dyDescent="0.2">
      <c r="D520" s="57"/>
      <c r="Q520" s="58"/>
    </row>
    <row r="521" spans="4:17" ht="15.75" customHeight="1" x14ac:dyDescent="0.2">
      <c r="D521" s="57"/>
      <c r="Q521" s="58"/>
    </row>
    <row r="522" spans="4:17" ht="15.75" customHeight="1" x14ac:dyDescent="0.2">
      <c r="D522" s="57"/>
      <c r="Q522" s="58"/>
    </row>
    <row r="523" spans="4:17" ht="15.75" customHeight="1" x14ac:dyDescent="0.2">
      <c r="D523" s="57"/>
      <c r="Q523" s="58"/>
    </row>
    <row r="524" spans="4:17" ht="15.75" customHeight="1" x14ac:dyDescent="0.2">
      <c r="D524" s="57"/>
      <c r="Q524" s="58"/>
    </row>
    <row r="525" spans="4:17" ht="15.75" customHeight="1" x14ac:dyDescent="0.2">
      <c r="D525" s="57"/>
      <c r="Q525" s="58"/>
    </row>
    <row r="526" spans="4:17" ht="15.75" customHeight="1" x14ac:dyDescent="0.2">
      <c r="D526" s="57"/>
      <c r="Q526" s="58"/>
    </row>
    <row r="527" spans="4:17" ht="15.75" customHeight="1" x14ac:dyDescent="0.2">
      <c r="D527" s="57"/>
      <c r="Q527" s="58"/>
    </row>
    <row r="528" spans="4:17" ht="15.75" customHeight="1" x14ac:dyDescent="0.2">
      <c r="D528" s="57"/>
      <c r="Q528" s="58"/>
    </row>
    <row r="529" spans="4:17" ht="15.75" customHeight="1" x14ac:dyDescent="0.2">
      <c r="D529" s="57"/>
      <c r="Q529" s="58"/>
    </row>
    <row r="530" spans="4:17" ht="15.75" customHeight="1" x14ac:dyDescent="0.2">
      <c r="D530" s="57"/>
      <c r="Q530" s="58"/>
    </row>
    <row r="531" spans="4:17" ht="15.75" customHeight="1" x14ac:dyDescent="0.2">
      <c r="D531" s="57"/>
      <c r="Q531" s="58"/>
    </row>
    <row r="532" spans="4:17" ht="15.75" customHeight="1" x14ac:dyDescent="0.2">
      <c r="D532" s="57"/>
      <c r="Q532" s="58"/>
    </row>
    <row r="533" spans="4:17" ht="15.75" customHeight="1" x14ac:dyDescent="0.2">
      <c r="D533" s="57"/>
      <c r="Q533" s="58"/>
    </row>
    <row r="534" spans="4:17" ht="15.75" customHeight="1" x14ac:dyDescent="0.2">
      <c r="D534" s="57"/>
      <c r="Q534" s="58"/>
    </row>
    <row r="535" spans="4:17" ht="15.75" customHeight="1" x14ac:dyDescent="0.2">
      <c r="D535" s="57"/>
      <c r="Q535" s="58"/>
    </row>
    <row r="536" spans="4:17" ht="15.75" customHeight="1" x14ac:dyDescent="0.2">
      <c r="D536" s="57"/>
      <c r="Q536" s="58"/>
    </row>
    <row r="537" spans="4:17" ht="15.75" customHeight="1" x14ac:dyDescent="0.2">
      <c r="D537" s="57"/>
      <c r="Q537" s="58"/>
    </row>
    <row r="538" spans="4:17" ht="15.75" customHeight="1" x14ac:dyDescent="0.2">
      <c r="D538" s="57"/>
      <c r="Q538" s="58"/>
    </row>
    <row r="539" spans="4:17" ht="15.75" customHeight="1" x14ac:dyDescent="0.2">
      <c r="D539" s="57"/>
      <c r="Q539" s="58"/>
    </row>
    <row r="540" spans="4:17" ht="15.75" customHeight="1" x14ac:dyDescent="0.2">
      <c r="D540" s="57"/>
      <c r="Q540" s="58"/>
    </row>
    <row r="541" spans="4:17" ht="15.75" customHeight="1" x14ac:dyDescent="0.2">
      <c r="D541" s="57"/>
      <c r="Q541" s="58"/>
    </row>
    <row r="542" spans="4:17" ht="15.75" customHeight="1" x14ac:dyDescent="0.2">
      <c r="D542" s="57"/>
      <c r="Q542" s="58"/>
    </row>
    <row r="543" spans="4:17" ht="15.75" customHeight="1" x14ac:dyDescent="0.2">
      <c r="D543" s="57"/>
      <c r="Q543" s="58"/>
    </row>
    <row r="544" spans="4:17" ht="15.75" customHeight="1" x14ac:dyDescent="0.2">
      <c r="D544" s="57"/>
      <c r="Q544" s="58"/>
    </row>
    <row r="545" spans="4:17" ht="15.75" customHeight="1" x14ac:dyDescent="0.2">
      <c r="D545" s="57"/>
      <c r="Q545" s="58"/>
    </row>
    <row r="546" spans="4:17" ht="15.75" customHeight="1" x14ac:dyDescent="0.2">
      <c r="D546" s="57"/>
      <c r="Q546" s="58"/>
    </row>
    <row r="547" spans="4:17" ht="15.75" customHeight="1" x14ac:dyDescent="0.2">
      <c r="D547" s="57"/>
      <c r="Q547" s="58"/>
    </row>
    <row r="548" spans="4:17" ht="15.75" customHeight="1" x14ac:dyDescent="0.2">
      <c r="D548" s="57"/>
      <c r="Q548" s="58"/>
    </row>
    <row r="549" spans="4:17" ht="15.75" customHeight="1" x14ac:dyDescent="0.2">
      <c r="D549" s="57"/>
      <c r="Q549" s="58"/>
    </row>
    <row r="550" spans="4:17" ht="15.75" customHeight="1" x14ac:dyDescent="0.2">
      <c r="D550" s="57"/>
      <c r="Q550" s="58"/>
    </row>
    <row r="551" spans="4:17" ht="15.75" customHeight="1" x14ac:dyDescent="0.2">
      <c r="D551" s="57"/>
      <c r="Q551" s="58"/>
    </row>
    <row r="552" spans="4:17" ht="15.75" customHeight="1" x14ac:dyDescent="0.2">
      <c r="D552" s="57"/>
      <c r="Q552" s="58"/>
    </row>
    <row r="553" spans="4:17" ht="15.75" customHeight="1" x14ac:dyDescent="0.2">
      <c r="D553" s="57"/>
      <c r="Q553" s="58"/>
    </row>
    <row r="554" spans="4:17" ht="15.75" customHeight="1" x14ac:dyDescent="0.2">
      <c r="D554" s="57"/>
      <c r="Q554" s="58"/>
    </row>
    <row r="555" spans="4:17" ht="15.75" customHeight="1" x14ac:dyDescent="0.2">
      <c r="D555" s="57"/>
      <c r="Q555" s="58"/>
    </row>
    <row r="556" spans="4:17" ht="15.75" customHeight="1" x14ac:dyDescent="0.2">
      <c r="D556" s="57"/>
      <c r="Q556" s="58"/>
    </row>
    <row r="557" spans="4:17" ht="15.75" customHeight="1" x14ac:dyDescent="0.2">
      <c r="D557" s="57"/>
      <c r="Q557" s="58"/>
    </row>
    <row r="558" spans="4:17" ht="15.75" customHeight="1" x14ac:dyDescent="0.2">
      <c r="D558" s="57"/>
      <c r="Q558" s="58"/>
    </row>
    <row r="559" spans="4:17" ht="15.75" customHeight="1" x14ac:dyDescent="0.2">
      <c r="D559" s="57"/>
      <c r="Q559" s="58"/>
    </row>
    <row r="560" spans="4:17" ht="15.75" customHeight="1" x14ac:dyDescent="0.2">
      <c r="D560" s="57"/>
      <c r="Q560" s="58"/>
    </row>
    <row r="561" spans="4:17" ht="15.75" customHeight="1" x14ac:dyDescent="0.2">
      <c r="D561" s="57"/>
      <c r="Q561" s="58"/>
    </row>
    <row r="562" spans="4:17" ht="15.75" customHeight="1" x14ac:dyDescent="0.2">
      <c r="D562" s="57"/>
      <c r="Q562" s="58"/>
    </row>
    <row r="563" spans="4:17" ht="15.75" customHeight="1" x14ac:dyDescent="0.2">
      <c r="D563" s="57"/>
      <c r="Q563" s="58"/>
    </row>
    <row r="564" spans="4:17" ht="15.75" customHeight="1" x14ac:dyDescent="0.2">
      <c r="D564" s="57"/>
      <c r="Q564" s="58"/>
    </row>
    <row r="565" spans="4:17" ht="15.75" customHeight="1" x14ac:dyDescent="0.2">
      <c r="D565" s="57"/>
      <c r="Q565" s="58"/>
    </row>
    <row r="566" spans="4:17" ht="15.75" customHeight="1" x14ac:dyDescent="0.2">
      <c r="D566" s="57"/>
      <c r="Q566" s="58"/>
    </row>
    <row r="567" spans="4:17" ht="15.75" customHeight="1" x14ac:dyDescent="0.2">
      <c r="D567" s="57"/>
      <c r="Q567" s="58"/>
    </row>
    <row r="568" spans="4:17" ht="15.75" customHeight="1" x14ac:dyDescent="0.2">
      <c r="D568" s="57"/>
      <c r="Q568" s="58"/>
    </row>
    <row r="569" spans="4:17" ht="15.75" customHeight="1" x14ac:dyDescent="0.2">
      <c r="D569" s="57"/>
      <c r="Q569" s="58"/>
    </row>
    <row r="570" spans="4:17" ht="15.75" customHeight="1" x14ac:dyDescent="0.2">
      <c r="D570" s="57"/>
      <c r="Q570" s="58"/>
    </row>
    <row r="571" spans="4:17" ht="15.75" customHeight="1" x14ac:dyDescent="0.2">
      <c r="D571" s="57"/>
      <c r="Q571" s="58"/>
    </row>
    <row r="572" spans="4:17" ht="15.75" customHeight="1" x14ac:dyDescent="0.2">
      <c r="D572" s="57"/>
      <c r="Q572" s="58"/>
    </row>
    <row r="573" spans="4:17" ht="15.75" customHeight="1" x14ac:dyDescent="0.2">
      <c r="D573" s="57"/>
      <c r="Q573" s="58"/>
    </row>
    <row r="574" spans="4:17" ht="15.75" customHeight="1" x14ac:dyDescent="0.2">
      <c r="D574" s="57"/>
      <c r="Q574" s="58"/>
    </row>
    <row r="575" spans="4:17" ht="15.75" customHeight="1" x14ac:dyDescent="0.2">
      <c r="D575" s="57"/>
      <c r="Q575" s="58"/>
    </row>
    <row r="576" spans="4:17" ht="15.75" customHeight="1" x14ac:dyDescent="0.2">
      <c r="D576" s="57"/>
      <c r="Q576" s="58"/>
    </row>
    <row r="577" spans="4:17" ht="15.75" customHeight="1" x14ac:dyDescent="0.2">
      <c r="D577" s="57"/>
      <c r="Q577" s="58"/>
    </row>
    <row r="578" spans="4:17" ht="15.75" customHeight="1" x14ac:dyDescent="0.2">
      <c r="D578" s="57"/>
      <c r="Q578" s="58"/>
    </row>
    <row r="579" spans="4:17" ht="15.75" customHeight="1" x14ac:dyDescent="0.2">
      <c r="D579" s="57"/>
      <c r="Q579" s="58"/>
    </row>
    <row r="580" spans="4:17" ht="15.75" customHeight="1" x14ac:dyDescent="0.2">
      <c r="D580" s="57"/>
      <c r="Q580" s="58"/>
    </row>
    <row r="581" spans="4:17" ht="15.75" customHeight="1" x14ac:dyDescent="0.2">
      <c r="D581" s="57"/>
      <c r="Q581" s="58"/>
    </row>
    <row r="582" spans="4:17" ht="15.75" customHeight="1" x14ac:dyDescent="0.2">
      <c r="D582" s="57"/>
      <c r="Q582" s="58"/>
    </row>
    <row r="583" spans="4:17" ht="15.75" customHeight="1" x14ac:dyDescent="0.2">
      <c r="D583" s="57"/>
      <c r="Q583" s="58"/>
    </row>
    <row r="584" spans="4:17" ht="15.75" customHeight="1" x14ac:dyDescent="0.2">
      <c r="D584" s="57"/>
      <c r="Q584" s="58"/>
    </row>
    <row r="585" spans="4:17" ht="15.75" customHeight="1" x14ac:dyDescent="0.2">
      <c r="D585" s="57"/>
      <c r="Q585" s="58"/>
    </row>
    <row r="586" spans="4:17" ht="15.75" customHeight="1" x14ac:dyDescent="0.2">
      <c r="D586" s="57"/>
      <c r="Q586" s="58"/>
    </row>
    <row r="587" spans="4:17" ht="15.75" customHeight="1" x14ac:dyDescent="0.2">
      <c r="D587" s="57"/>
      <c r="Q587" s="58"/>
    </row>
    <row r="588" spans="4:17" ht="15.75" customHeight="1" x14ac:dyDescent="0.2">
      <c r="D588" s="57"/>
      <c r="Q588" s="58"/>
    </row>
    <row r="589" spans="4:17" ht="15.75" customHeight="1" x14ac:dyDescent="0.2">
      <c r="D589" s="57"/>
      <c r="Q589" s="58"/>
    </row>
    <row r="590" spans="4:17" ht="15.75" customHeight="1" x14ac:dyDescent="0.2">
      <c r="D590" s="57"/>
      <c r="Q590" s="58"/>
    </row>
    <row r="591" spans="4:17" ht="15.75" customHeight="1" x14ac:dyDescent="0.2">
      <c r="D591" s="57"/>
      <c r="Q591" s="58"/>
    </row>
    <row r="592" spans="4:17" ht="15.75" customHeight="1" x14ac:dyDescent="0.2">
      <c r="D592" s="57"/>
      <c r="Q592" s="58"/>
    </row>
    <row r="593" spans="4:17" ht="15.75" customHeight="1" x14ac:dyDescent="0.2">
      <c r="D593" s="57"/>
      <c r="Q593" s="58"/>
    </row>
    <row r="594" spans="4:17" ht="15.75" customHeight="1" x14ac:dyDescent="0.2">
      <c r="D594" s="57"/>
      <c r="Q594" s="58"/>
    </row>
    <row r="595" spans="4:17" ht="15.75" customHeight="1" x14ac:dyDescent="0.2">
      <c r="D595" s="57"/>
      <c r="Q595" s="58"/>
    </row>
    <row r="596" spans="4:17" ht="15.75" customHeight="1" x14ac:dyDescent="0.2">
      <c r="D596" s="57"/>
      <c r="Q596" s="58"/>
    </row>
    <row r="597" spans="4:17" ht="15.75" customHeight="1" x14ac:dyDescent="0.2">
      <c r="D597" s="57"/>
      <c r="Q597" s="58"/>
    </row>
    <row r="598" spans="4:17" ht="15.75" customHeight="1" x14ac:dyDescent="0.2">
      <c r="D598" s="57"/>
      <c r="Q598" s="58"/>
    </row>
    <row r="599" spans="4:17" ht="15.75" customHeight="1" x14ac:dyDescent="0.2">
      <c r="D599" s="57"/>
      <c r="Q599" s="58"/>
    </row>
    <row r="600" spans="4:17" ht="15.75" customHeight="1" x14ac:dyDescent="0.2">
      <c r="D600" s="57"/>
      <c r="Q600" s="58"/>
    </row>
    <row r="601" spans="4:17" ht="15.75" customHeight="1" x14ac:dyDescent="0.2">
      <c r="D601" s="57"/>
      <c r="Q601" s="58"/>
    </row>
    <row r="602" spans="4:17" ht="15.75" customHeight="1" x14ac:dyDescent="0.2">
      <c r="D602" s="57"/>
      <c r="Q602" s="58"/>
    </row>
    <row r="603" spans="4:17" ht="15.75" customHeight="1" x14ac:dyDescent="0.2">
      <c r="D603" s="57"/>
      <c r="Q603" s="58"/>
    </row>
    <row r="604" spans="4:17" ht="15.75" customHeight="1" x14ac:dyDescent="0.2">
      <c r="D604" s="57"/>
      <c r="Q604" s="58"/>
    </row>
    <row r="605" spans="4:17" ht="15.75" customHeight="1" x14ac:dyDescent="0.2">
      <c r="D605" s="57"/>
      <c r="Q605" s="58"/>
    </row>
    <row r="606" spans="4:17" ht="15.75" customHeight="1" x14ac:dyDescent="0.2">
      <c r="D606" s="57"/>
      <c r="Q606" s="58"/>
    </row>
    <row r="607" spans="4:17" ht="15.75" customHeight="1" x14ac:dyDescent="0.2">
      <c r="D607" s="57"/>
      <c r="Q607" s="58"/>
    </row>
    <row r="608" spans="4:17" ht="15.75" customHeight="1" x14ac:dyDescent="0.2">
      <c r="D608" s="57"/>
      <c r="Q608" s="58"/>
    </row>
    <row r="609" spans="4:17" ht="15.75" customHeight="1" x14ac:dyDescent="0.2">
      <c r="D609" s="57"/>
      <c r="Q609" s="58"/>
    </row>
    <row r="610" spans="4:17" ht="15.75" customHeight="1" x14ac:dyDescent="0.2">
      <c r="D610" s="57"/>
      <c r="Q610" s="58"/>
    </row>
    <row r="611" spans="4:17" ht="15.75" customHeight="1" x14ac:dyDescent="0.2">
      <c r="D611" s="57"/>
      <c r="Q611" s="58"/>
    </row>
    <row r="612" spans="4:17" ht="15.75" customHeight="1" x14ac:dyDescent="0.2">
      <c r="D612" s="57"/>
      <c r="Q612" s="58"/>
    </row>
    <row r="613" spans="4:17" ht="15.75" customHeight="1" x14ac:dyDescent="0.2">
      <c r="D613" s="57"/>
      <c r="Q613" s="58"/>
    </row>
    <row r="614" spans="4:17" ht="15.75" customHeight="1" x14ac:dyDescent="0.2">
      <c r="D614" s="57"/>
      <c r="Q614" s="58"/>
    </row>
    <row r="615" spans="4:17" ht="15.75" customHeight="1" x14ac:dyDescent="0.2">
      <c r="D615" s="57"/>
      <c r="Q615" s="58"/>
    </row>
    <row r="616" spans="4:17" ht="15.75" customHeight="1" x14ac:dyDescent="0.2">
      <c r="D616" s="57"/>
      <c r="Q616" s="58"/>
    </row>
    <row r="617" spans="4:17" ht="15.75" customHeight="1" x14ac:dyDescent="0.2">
      <c r="D617" s="57"/>
      <c r="Q617" s="58"/>
    </row>
    <row r="618" spans="4:17" ht="15.75" customHeight="1" x14ac:dyDescent="0.2">
      <c r="D618" s="57"/>
      <c r="Q618" s="58"/>
    </row>
    <row r="619" spans="4:17" ht="15.75" customHeight="1" x14ac:dyDescent="0.2">
      <c r="D619" s="57"/>
      <c r="Q619" s="58"/>
    </row>
    <row r="620" spans="4:17" ht="15.75" customHeight="1" x14ac:dyDescent="0.2">
      <c r="D620" s="57"/>
      <c r="Q620" s="58"/>
    </row>
    <row r="621" spans="4:17" ht="15.75" customHeight="1" x14ac:dyDescent="0.2">
      <c r="D621" s="57"/>
      <c r="Q621" s="58"/>
    </row>
    <row r="622" spans="4:17" ht="15.75" customHeight="1" x14ac:dyDescent="0.2">
      <c r="D622" s="57"/>
      <c r="Q622" s="58"/>
    </row>
    <row r="623" spans="4:17" ht="15.75" customHeight="1" x14ac:dyDescent="0.2">
      <c r="D623" s="57"/>
      <c r="Q623" s="58"/>
    </row>
    <row r="624" spans="4:17" ht="15.75" customHeight="1" x14ac:dyDescent="0.2">
      <c r="D624" s="57"/>
      <c r="Q624" s="58"/>
    </row>
    <row r="625" spans="4:17" ht="15.75" customHeight="1" x14ac:dyDescent="0.2">
      <c r="D625" s="57"/>
      <c r="Q625" s="58"/>
    </row>
    <row r="626" spans="4:17" ht="15.75" customHeight="1" x14ac:dyDescent="0.2">
      <c r="D626" s="57"/>
      <c r="Q626" s="58"/>
    </row>
    <row r="627" spans="4:17" ht="15.75" customHeight="1" x14ac:dyDescent="0.2">
      <c r="D627" s="57"/>
      <c r="Q627" s="58"/>
    </row>
    <row r="628" spans="4:17" ht="15.75" customHeight="1" x14ac:dyDescent="0.2">
      <c r="D628" s="57"/>
      <c r="Q628" s="58"/>
    </row>
    <row r="629" spans="4:17" ht="15.75" customHeight="1" x14ac:dyDescent="0.2">
      <c r="D629" s="57"/>
      <c r="Q629" s="58"/>
    </row>
    <row r="630" spans="4:17" ht="15.75" customHeight="1" x14ac:dyDescent="0.2">
      <c r="D630" s="57"/>
      <c r="Q630" s="58"/>
    </row>
    <row r="631" spans="4:17" ht="15.75" customHeight="1" x14ac:dyDescent="0.2">
      <c r="D631" s="57"/>
      <c r="Q631" s="58"/>
    </row>
    <row r="632" spans="4:17" ht="15.75" customHeight="1" x14ac:dyDescent="0.2">
      <c r="D632" s="57"/>
      <c r="Q632" s="58"/>
    </row>
    <row r="633" spans="4:17" ht="15.75" customHeight="1" x14ac:dyDescent="0.2">
      <c r="D633" s="57"/>
      <c r="Q633" s="58"/>
    </row>
    <row r="634" spans="4:17" ht="15.75" customHeight="1" x14ac:dyDescent="0.2">
      <c r="D634" s="57"/>
      <c r="Q634" s="58"/>
    </row>
    <row r="635" spans="4:17" ht="15.75" customHeight="1" x14ac:dyDescent="0.2">
      <c r="D635" s="57"/>
      <c r="Q635" s="58"/>
    </row>
    <row r="636" spans="4:17" ht="15.75" customHeight="1" x14ac:dyDescent="0.2">
      <c r="D636" s="57"/>
      <c r="Q636" s="58"/>
    </row>
    <row r="637" spans="4:17" ht="15.75" customHeight="1" x14ac:dyDescent="0.2">
      <c r="D637" s="57"/>
      <c r="Q637" s="58"/>
    </row>
    <row r="638" spans="4:17" ht="15.75" customHeight="1" x14ac:dyDescent="0.2">
      <c r="D638" s="57"/>
      <c r="Q638" s="58"/>
    </row>
    <row r="639" spans="4:17" ht="15.75" customHeight="1" x14ac:dyDescent="0.2">
      <c r="D639" s="57"/>
      <c r="Q639" s="58"/>
    </row>
    <row r="640" spans="4:17" ht="15.75" customHeight="1" x14ac:dyDescent="0.2">
      <c r="D640" s="57"/>
      <c r="Q640" s="58"/>
    </row>
    <row r="641" spans="4:17" ht="15.75" customHeight="1" x14ac:dyDescent="0.2">
      <c r="D641" s="57"/>
      <c r="Q641" s="58"/>
    </row>
    <row r="642" spans="4:17" ht="15.75" customHeight="1" x14ac:dyDescent="0.2">
      <c r="D642" s="57"/>
      <c r="Q642" s="58"/>
    </row>
    <row r="643" spans="4:17" ht="15.75" customHeight="1" x14ac:dyDescent="0.2">
      <c r="D643" s="57"/>
      <c r="Q643" s="58"/>
    </row>
    <row r="644" spans="4:17" ht="15.75" customHeight="1" x14ac:dyDescent="0.2">
      <c r="D644" s="57"/>
      <c r="Q644" s="58"/>
    </row>
    <row r="645" spans="4:17" ht="15.75" customHeight="1" x14ac:dyDescent="0.2">
      <c r="D645" s="57"/>
      <c r="Q645" s="58"/>
    </row>
    <row r="646" spans="4:17" ht="15.75" customHeight="1" x14ac:dyDescent="0.2">
      <c r="D646" s="57"/>
      <c r="Q646" s="58"/>
    </row>
    <row r="647" spans="4:17" ht="15.75" customHeight="1" x14ac:dyDescent="0.2">
      <c r="D647" s="57"/>
      <c r="Q647" s="58"/>
    </row>
    <row r="648" spans="4:17" ht="15.75" customHeight="1" x14ac:dyDescent="0.2">
      <c r="D648" s="57"/>
      <c r="Q648" s="58"/>
    </row>
    <row r="649" spans="4:17" ht="15.75" customHeight="1" x14ac:dyDescent="0.2">
      <c r="D649" s="57"/>
      <c r="Q649" s="58"/>
    </row>
    <row r="650" spans="4:17" ht="15.75" customHeight="1" x14ac:dyDescent="0.2">
      <c r="D650" s="57"/>
      <c r="Q650" s="58"/>
    </row>
    <row r="651" spans="4:17" ht="15.75" customHeight="1" x14ac:dyDescent="0.2">
      <c r="D651" s="57"/>
      <c r="Q651" s="58"/>
    </row>
    <row r="652" spans="4:17" ht="15.75" customHeight="1" x14ac:dyDescent="0.2">
      <c r="D652" s="57"/>
      <c r="Q652" s="58"/>
    </row>
    <row r="653" spans="4:17" ht="15.75" customHeight="1" x14ac:dyDescent="0.2">
      <c r="D653" s="57"/>
      <c r="Q653" s="58"/>
    </row>
    <row r="654" spans="4:17" ht="15.75" customHeight="1" x14ac:dyDescent="0.2">
      <c r="D654" s="57"/>
      <c r="Q654" s="58"/>
    </row>
    <row r="655" spans="4:17" ht="15.75" customHeight="1" x14ac:dyDescent="0.2">
      <c r="D655" s="57"/>
      <c r="Q655" s="58"/>
    </row>
    <row r="656" spans="4:17" ht="15.75" customHeight="1" x14ac:dyDescent="0.2">
      <c r="D656" s="57"/>
      <c r="Q656" s="58"/>
    </row>
    <row r="657" spans="4:17" ht="15.75" customHeight="1" x14ac:dyDescent="0.2">
      <c r="D657" s="57"/>
      <c r="Q657" s="58"/>
    </row>
    <row r="658" spans="4:17" ht="15.75" customHeight="1" x14ac:dyDescent="0.2">
      <c r="D658" s="57"/>
      <c r="Q658" s="58"/>
    </row>
    <row r="659" spans="4:17" ht="15.75" customHeight="1" x14ac:dyDescent="0.2">
      <c r="D659" s="57"/>
      <c r="Q659" s="58"/>
    </row>
    <row r="660" spans="4:17" ht="15.75" customHeight="1" x14ac:dyDescent="0.2">
      <c r="D660" s="57"/>
      <c r="Q660" s="58"/>
    </row>
    <row r="661" spans="4:17" ht="15.75" customHeight="1" x14ac:dyDescent="0.2">
      <c r="D661" s="57"/>
      <c r="Q661" s="58"/>
    </row>
    <row r="662" spans="4:17" ht="15.75" customHeight="1" x14ac:dyDescent="0.2">
      <c r="D662" s="57"/>
      <c r="Q662" s="58"/>
    </row>
    <row r="663" spans="4:17" ht="15.75" customHeight="1" x14ac:dyDescent="0.2">
      <c r="D663" s="57"/>
      <c r="Q663" s="58"/>
    </row>
    <row r="664" spans="4:17" ht="15.75" customHeight="1" x14ac:dyDescent="0.2">
      <c r="D664" s="57"/>
      <c r="Q664" s="58"/>
    </row>
    <row r="665" spans="4:17" ht="15.75" customHeight="1" x14ac:dyDescent="0.2">
      <c r="D665" s="57"/>
      <c r="Q665" s="58"/>
    </row>
    <row r="666" spans="4:17" ht="15.75" customHeight="1" x14ac:dyDescent="0.2">
      <c r="D666" s="57"/>
      <c r="Q666" s="58"/>
    </row>
    <row r="667" spans="4:17" ht="15.75" customHeight="1" x14ac:dyDescent="0.2">
      <c r="D667" s="57"/>
      <c r="Q667" s="58"/>
    </row>
    <row r="668" spans="4:17" ht="15.75" customHeight="1" x14ac:dyDescent="0.2">
      <c r="D668" s="57"/>
      <c r="Q668" s="58"/>
    </row>
    <row r="669" spans="4:17" ht="15.75" customHeight="1" x14ac:dyDescent="0.2">
      <c r="D669" s="57"/>
      <c r="Q669" s="58"/>
    </row>
    <row r="670" spans="4:17" ht="15.75" customHeight="1" x14ac:dyDescent="0.2">
      <c r="D670" s="57"/>
      <c r="Q670" s="58"/>
    </row>
    <row r="671" spans="4:17" ht="15.75" customHeight="1" x14ac:dyDescent="0.2">
      <c r="D671" s="57"/>
      <c r="Q671" s="58"/>
    </row>
    <row r="672" spans="4:17" ht="15.75" customHeight="1" x14ac:dyDescent="0.2">
      <c r="D672" s="57"/>
      <c r="Q672" s="58"/>
    </row>
    <row r="673" spans="4:17" ht="15.75" customHeight="1" x14ac:dyDescent="0.2">
      <c r="D673" s="57"/>
      <c r="Q673" s="58"/>
    </row>
    <row r="674" spans="4:17" ht="15.75" customHeight="1" x14ac:dyDescent="0.2">
      <c r="D674" s="57"/>
      <c r="Q674" s="58"/>
    </row>
    <row r="675" spans="4:17" ht="15.75" customHeight="1" x14ac:dyDescent="0.2">
      <c r="D675" s="57"/>
      <c r="Q675" s="58"/>
    </row>
    <row r="676" spans="4:17" ht="15.75" customHeight="1" x14ac:dyDescent="0.2">
      <c r="D676" s="57"/>
      <c r="Q676" s="58"/>
    </row>
    <row r="677" spans="4:17" ht="15.75" customHeight="1" x14ac:dyDescent="0.2">
      <c r="D677" s="57"/>
      <c r="Q677" s="58"/>
    </row>
    <row r="678" spans="4:17" ht="15.75" customHeight="1" x14ac:dyDescent="0.2">
      <c r="D678" s="57"/>
      <c r="Q678" s="58"/>
    </row>
    <row r="679" spans="4:17" ht="15.75" customHeight="1" x14ac:dyDescent="0.2">
      <c r="D679" s="57"/>
      <c r="Q679" s="58"/>
    </row>
    <row r="680" spans="4:17" ht="15.75" customHeight="1" x14ac:dyDescent="0.2">
      <c r="D680" s="57"/>
      <c r="Q680" s="58"/>
    </row>
    <row r="681" spans="4:17" ht="15.75" customHeight="1" x14ac:dyDescent="0.2">
      <c r="D681" s="57"/>
      <c r="Q681" s="58"/>
    </row>
    <row r="682" spans="4:17" ht="15.75" customHeight="1" x14ac:dyDescent="0.2">
      <c r="D682" s="57"/>
      <c r="Q682" s="58"/>
    </row>
    <row r="683" spans="4:17" ht="15.75" customHeight="1" x14ac:dyDescent="0.2">
      <c r="D683" s="57"/>
      <c r="Q683" s="58"/>
    </row>
    <row r="684" spans="4:17" ht="15.75" customHeight="1" x14ac:dyDescent="0.2">
      <c r="D684" s="57"/>
      <c r="Q684" s="58"/>
    </row>
    <row r="685" spans="4:17" ht="15.75" customHeight="1" x14ac:dyDescent="0.2">
      <c r="D685" s="57"/>
      <c r="Q685" s="58"/>
    </row>
    <row r="686" spans="4:17" ht="15.75" customHeight="1" x14ac:dyDescent="0.2">
      <c r="D686" s="57"/>
      <c r="Q686" s="58"/>
    </row>
    <row r="687" spans="4:17" ht="15.75" customHeight="1" x14ac:dyDescent="0.2">
      <c r="D687" s="57"/>
      <c r="Q687" s="58"/>
    </row>
    <row r="688" spans="4:17" ht="15.75" customHeight="1" x14ac:dyDescent="0.2">
      <c r="D688" s="57"/>
      <c r="Q688" s="58"/>
    </row>
    <row r="689" spans="4:17" ht="15.75" customHeight="1" x14ac:dyDescent="0.2">
      <c r="D689" s="57"/>
      <c r="Q689" s="58"/>
    </row>
    <row r="690" spans="4:17" ht="15.75" customHeight="1" x14ac:dyDescent="0.2">
      <c r="D690" s="57"/>
      <c r="Q690" s="58"/>
    </row>
    <row r="691" spans="4:17" ht="15.75" customHeight="1" x14ac:dyDescent="0.2">
      <c r="D691" s="57"/>
      <c r="Q691" s="58"/>
    </row>
    <row r="692" spans="4:17" ht="15.75" customHeight="1" x14ac:dyDescent="0.2">
      <c r="D692" s="57"/>
      <c r="Q692" s="58"/>
    </row>
    <row r="693" spans="4:17" ht="15.75" customHeight="1" x14ac:dyDescent="0.2">
      <c r="D693" s="57"/>
      <c r="Q693" s="58"/>
    </row>
    <row r="694" spans="4:17" ht="15.75" customHeight="1" x14ac:dyDescent="0.2">
      <c r="D694" s="57"/>
      <c r="Q694" s="58"/>
    </row>
    <row r="695" spans="4:17" ht="15.75" customHeight="1" x14ac:dyDescent="0.2">
      <c r="D695" s="57"/>
      <c r="Q695" s="58"/>
    </row>
    <row r="696" spans="4:17" ht="15.75" customHeight="1" x14ac:dyDescent="0.2">
      <c r="D696" s="57"/>
      <c r="Q696" s="58"/>
    </row>
    <row r="697" spans="4:17" ht="15.75" customHeight="1" x14ac:dyDescent="0.2">
      <c r="D697" s="57"/>
      <c r="Q697" s="58"/>
    </row>
    <row r="698" spans="4:17" ht="15.75" customHeight="1" x14ac:dyDescent="0.2">
      <c r="D698" s="57"/>
      <c r="Q698" s="58"/>
    </row>
    <row r="699" spans="4:17" ht="15.75" customHeight="1" x14ac:dyDescent="0.2">
      <c r="D699" s="57"/>
      <c r="Q699" s="58"/>
    </row>
    <row r="700" spans="4:17" ht="15.75" customHeight="1" x14ac:dyDescent="0.2">
      <c r="D700" s="57"/>
      <c r="Q700" s="58"/>
    </row>
    <row r="701" spans="4:17" ht="15.75" customHeight="1" x14ac:dyDescent="0.2">
      <c r="D701" s="57"/>
      <c r="Q701" s="58"/>
    </row>
    <row r="702" spans="4:17" ht="15.75" customHeight="1" x14ac:dyDescent="0.2">
      <c r="D702" s="57"/>
      <c r="Q702" s="58"/>
    </row>
    <row r="703" spans="4:17" ht="15.75" customHeight="1" x14ac:dyDescent="0.2">
      <c r="D703" s="57"/>
      <c r="Q703" s="58"/>
    </row>
    <row r="704" spans="4:17" ht="15.75" customHeight="1" x14ac:dyDescent="0.2">
      <c r="D704" s="57"/>
      <c r="Q704" s="58"/>
    </row>
    <row r="705" spans="4:17" ht="15.75" customHeight="1" x14ac:dyDescent="0.2">
      <c r="D705" s="57"/>
      <c r="Q705" s="58"/>
    </row>
    <row r="706" spans="4:17" ht="15.75" customHeight="1" x14ac:dyDescent="0.2">
      <c r="D706" s="57"/>
      <c r="Q706" s="58"/>
    </row>
    <row r="707" spans="4:17" ht="15.75" customHeight="1" x14ac:dyDescent="0.2">
      <c r="D707" s="57"/>
      <c r="Q707" s="58"/>
    </row>
    <row r="708" spans="4:17" ht="15.75" customHeight="1" x14ac:dyDescent="0.2">
      <c r="D708" s="57"/>
      <c r="Q708" s="58"/>
    </row>
    <row r="709" spans="4:17" ht="15.75" customHeight="1" x14ac:dyDescent="0.2">
      <c r="D709" s="57"/>
      <c r="Q709" s="58"/>
    </row>
    <row r="710" spans="4:17" ht="15.75" customHeight="1" x14ac:dyDescent="0.2">
      <c r="D710" s="57"/>
      <c r="Q710" s="58"/>
    </row>
    <row r="711" spans="4:17" ht="15.75" customHeight="1" x14ac:dyDescent="0.2">
      <c r="D711" s="57"/>
      <c r="Q711" s="58"/>
    </row>
    <row r="712" spans="4:17" ht="15.75" customHeight="1" x14ac:dyDescent="0.2">
      <c r="D712" s="57"/>
      <c r="Q712" s="58"/>
    </row>
    <row r="713" spans="4:17" ht="15.75" customHeight="1" x14ac:dyDescent="0.2">
      <c r="D713" s="57"/>
      <c r="Q713" s="58"/>
    </row>
    <row r="714" spans="4:17" ht="15.75" customHeight="1" x14ac:dyDescent="0.2">
      <c r="D714" s="57"/>
      <c r="Q714" s="58"/>
    </row>
    <row r="715" spans="4:17" ht="15.75" customHeight="1" x14ac:dyDescent="0.2">
      <c r="D715" s="57"/>
      <c r="Q715" s="58"/>
    </row>
    <row r="716" spans="4:17" ht="15.75" customHeight="1" x14ac:dyDescent="0.2">
      <c r="D716" s="57"/>
      <c r="Q716" s="58"/>
    </row>
    <row r="717" spans="4:17" ht="15.75" customHeight="1" x14ac:dyDescent="0.2">
      <c r="D717" s="57"/>
      <c r="Q717" s="58"/>
    </row>
    <row r="718" spans="4:17" ht="15.75" customHeight="1" x14ac:dyDescent="0.2">
      <c r="D718" s="57"/>
      <c r="Q718" s="58"/>
    </row>
    <row r="719" spans="4:17" ht="15.75" customHeight="1" x14ac:dyDescent="0.2">
      <c r="D719" s="57"/>
      <c r="Q719" s="58"/>
    </row>
    <row r="720" spans="4:17" ht="15.75" customHeight="1" x14ac:dyDescent="0.2">
      <c r="D720" s="57"/>
      <c r="Q720" s="58"/>
    </row>
    <row r="721" spans="4:17" ht="15.75" customHeight="1" x14ac:dyDescent="0.2">
      <c r="D721" s="57"/>
      <c r="Q721" s="58"/>
    </row>
    <row r="722" spans="4:17" ht="15.75" customHeight="1" x14ac:dyDescent="0.2">
      <c r="D722" s="57"/>
      <c r="Q722" s="58"/>
    </row>
    <row r="723" spans="4:17" ht="15.75" customHeight="1" x14ac:dyDescent="0.2">
      <c r="D723" s="57"/>
      <c r="Q723" s="58"/>
    </row>
    <row r="724" spans="4:17" ht="15.75" customHeight="1" x14ac:dyDescent="0.2">
      <c r="D724" s="57"/>
      <c r="Q724" s="58"/>
    </row>
    <row r="725" spans="4:17" ht="15.75" customHeight="1" x14ac:dyDescent="0.2">
      <c r="D725" s="57"/>
      <c r="Q725" s="58"/>
    </row>
    <row r="726" spans="4:17" ht="15.75" customHeight="1" x14ac:dyDescent="0.2">
      <c r="D726" s="57"/>
      <c r="Q726" s="58"/>
    </row>
    <row r="727" spans="4:17" ht="15.75" customHeight="1" x14ac:dyDescent="0.2">
      <c r="D727" s="57"/>
      <c r="Q727" s="58"/>
    </row>
    <row r="728" spans="4:17" ht="15.75" customHeight="1" x14ac:dyDescent="0.2">
      <c r="D728" s="57"/>
      <c r="Q728" s="58"/>
    </row>
    <row r="729" spans="4:17" ht="15.75" customHeight="1" x14ac:dyDescent="0.2">
      <c r="D729" s="57"/>
      <c r="Q729" s="58"/>
    </row>
    <row r="730" spans="4:17" ht="15.75" customHeight="1" x14ac:dyDescent="0.2">
      <c r="D730" s="57"/>
      <c r="Q730" s="58"/>
    </row>
    <row r="731" spans="4:17" ht="15.75" customHeight="1" x14ac:dyDescent="0.2">
      <c r="D731" s="57"/>
      <c r="Q731" s="58"/>
    </row>
    <row r="732" spans="4:17" ht="15.75" customHeight="1" x14ac:dyDescent="0.2">
      <c r="D732" s="57"/>
      <c r="Q732" s="58"/>
    </row>
    <row r="733" spans="4:17" ht="15.75" customHeight="1" x14ac:dyDescent="0.2">
      <c r="D733" s="57"/>
      <c r="Q733" s="58"/>
    </row>
    <row r="734" spans="4:17" ht="15.75" customHeight="1" x14ac:dyDescent="0.2">
      <c r="D734" s="57"/>
      <c r="Q734" s="58"/>
    </row>
    <row r="735" spans="4:17" ht="15.75" customHeight="1" x14ac:dyDescent="0.2">
      <c r="D735" s="57"/>
      <c r="Q735" s="58"/>
    </row>
    <row r="736" spans="4:17" ht="15.75" customHeight="1" x14ac:dyDescent="0.2">
      <c r="D736" s="57"/>
      <c r="Q736" s="58"/>
    </row>
    <row r="737" spans="4:17" ht="15.75" customHeight="1" x14ac:dyDescent="0.2">
      <c r="D737" s="57"/>
      <c r="Q737" s="58"/>
    </row>
    <row r="738" spans="4:17" ht="15.75" customHeight="1" x14ac:dyDescent="0.2">
      <c r="D738" s="57"/>
      <c r="Q738" s="58"/>
    </row>
    <row r="739" spans="4:17" ht="15.75" customHeight="1" x14ac:dyDescent="0.2">
      <c r="D739" s="57"/>
      <c r="Q739" s="58"/>
    </row>
    <row r="740" spans="4:17" ht="15.75" customHeight="1" x14ac:dyDescent="0.2">
      <c r="D740" s="57"/>
      <c r="Q740" s="58"/>
    </row>
    <row r="741" spans="4:17" ht="15.75" customHeight="1" x14ac:dyDescent="0.2">
      <c r="D741" s="57"/>
      <c r="Q741" s="58"/>
    </row>
    <row r="742" spans="4:17" ht="15.75" customHeight="1" x14ac:dyDescent="0.2">
      <c r="D742" s="57"/>
      <c r="Q742" s="58"/>
    </row>
    <row r="743" spans="4:17" ht="15.75" customHeight="1" x14ac:dyDescent="0.2">
      <c r="D743" s="57"/>
      <c r="Q743" s="58"/>
    </row>
    <row r="744" spans="4:17" ht="15.75" customHeight="1" x14ac:dyDescent="0.2">
      <c r="D744" s="57"/>
      <c r="Q744" s="58"/>
    </row>
    <row r="745" spans="4:17" ht="15.75" customHeight="1" x14ac:dyDescent="0.2">
      <c r="D745" s="57"/>
      <c r="Q745" s="58"/>
    </row>
    <row r="746" spans="4:17" ht="15.75" customHeight="1" x14ac:dyDescent="0.2">
      <c r="D746" s="57"/>
      <c r="Q746" s="58"/>
    </row>
    <row r="747" spans="4:17" ht="15.75" customHeight="1" x14ac:dyDescent="0.2">
      <c r="D747" s="57"/>
      <c r="Q747" s="58"/>
    </row>
    <row r="748" spans="4:17" ht="15.75" customHeight="1" x14ac:dyDescent="0.2">
      <c r="D748" s="57"/>
      <c r="Q748" s="58"/>
    </row>
    <row r="749" spans="4:17" ht="15.75" customHeight="1" x14ac:dyDescent="0.2">
      <c r="D749" s="57"/>
      <c r="Q749" s="58"/>
    </row>
    <row r="750" spans="4:17" ht="15.75" customHeight="1" x14ac:dyDescent="0.2">
      <c r="D750" s="57"/>
      <c r="Q750" s="58"/>
    </row>
    <row r="751" spans="4:17" ht="15.75" customHeight="1" x14ac:dyDescent="0.2">
      <c r="D751" s="57"/>
      <c r="Q751" s="58"/>
    </row>
    <row r="752" spans="4:17" ht="15.75" customHeight="1" x14ac:dyDescent="0.2">
      <c r="D752" s="57"/>
      <c r="Q752" s="58"/>
    </row>
    <row r="753" spans="4:17" ht="15.75" customHeight="1" x14ac:dyDescent="0.2">
      <c r="D753" s="57"/>
      <c r="Q753" s="58"/>
    </row>
    <row r="754" spans="4:17" ht="15.75" customHeight="1" x14ac:dyDescent="0.2">
      <c r="D754" s="57"/>
      <c r="Q754" s="58"/>
    </row>
    <row r="755" spans="4:17" ht="15.75" customHeight="1" x14ac:dyDescent="0.2">
      <c r="D755" s="57"/>
      <c r="Q755" s="58"/>
    </row>
    <row r="756" spans="4:17" ht="15.75" customHeight="1" x14ac:dyDescent="0.2">
      <c r="D756" s="57"/>
      <c r="Q756" s="58"/>
    </row>
    <row r="757" spans="4:17" ht="15.75" customHeight="1" x14ac:dyDescent="0.2">
      <c r="D757" s="57"/>
      <c r="Q757" s="58"/>
    </row>
    <row r="758" spans="4:17" ht="15.75" customHeight="1" x14ac:dyDescent="0.2">
      <c r="D758" s="57"/>
      <c r="Q758" s="58"/>
    </row>
    <row r="759" spans="4:17" ht="15.75" customHeight="1" x14ac:dyDescent="0.2">
      <c r="D759" s="57"/>
      <c r="Q759" s="58"/>
    </row>
    <row r="760" spans="4:17" ht="15.75" customHeight="1" x14ac:dyDescent="0.2">
      <c r="D760" s="57"/>
      <c r="Q760" s="58"/>
    </row>
    <row r="761" spans="4:17" ht="15.75" customHeight="1" x14ac:dyDescent="0.2">
      <c r="D761" s="57"/>
      <c r="Q761" s="58"/>
    </row>
    <row r="762" spans="4:17" ht="15.75" customHeight="1" x14ac:dyDescent="0.2">
      <c r="D762" s="57"/>
      <c r="Q762" s="58"/>
    </row>
    <row r="763" spans="4:17" ht="15.75" customHeight="1" x14ac:dyDescent="0.2">
      <c r="D763" s="57"/>
      <c r="Q763" s="58"/>
    </row>
    <row r="764" spans="4:17" ht="15.75" customHeight="1" x14ac:dyDescent="0.2">
      <c r="D764" s="57"/>
      <c r="Q764" s="58"/>
    </row>
    <row r="765" spans="4:17" ht="15.75" customHeight="1" x14ac:dyDescent="0.2">
      <c r="D765" s="57"/>
      <c r="Q765" s="58"/>
    </row>
    <row r="766" spans="4:17" ht="15.75" customHeight="1" x14ac:dyDescent="0.2">
      <c r="D766" s="57"/>
      <c r="Q766" s="58"/>
    </row>
    <row r="767" spans="4:17" ht="15.75" customHeight="1" x14ac:dyDescent="0.2">
      <c r="D767" s="57"/>
      <c r="Q767" s="58"/>
    </row>
    <row r="768" spans="4:17" ht="15.75" customHeight="1" x14ac:dyDescent="0.2">
      <c r="D768" s="57"/>
      <c r="Q768" s="58"/>
    </row>
    <row r="769" spans="4:17" ht="15.75" customHeight="1" x14ac:dyDescent="0.2">
      <c r="D769" s="57"/>
      <c r="Q769" s="58"/>
    </row>
    <row r="770" spans="4:17" ht="15.75" customHeight="1" x14ac:dyDescent="0.2">
      <c r="D770" s="57"/>
      <c r="Q770" s="58"/>
    </row>
    <row r="771" spans="4:17" ht="15.75" customHeight="1" x14ac:dyDescent="0.2">
      <c r="D771" s="57"/>
      <c r="Q771" s="58"/>
    </row>
    <row r="772" spans="4:17" ht="15.75" customHeight="1" x14ac:dyDescent="0.2">
      <c r="D772" s="57"/>
      <c r="Q772" s="58"/>
    </row>
    <row r="773" spans="4:17" ht="15.75" customHeight="1" x14ac:dyDescent="0.2">
      <c r="D773" s="57"/>
      <c r="Q773" s="58"/>
    </row>
    <row r="774" spans="4:17" ht="15.75" customHeight="1" x14ac:dyDescent="0.2">
      <c r="D774" s="57"/>
      <c r="Q774" s="58"/>
    </row>
    <row r="775" spans="4:17" ht="15.75" customHeight="1" x14ac:dyDescent="0.2">
      <c r="D775" s="57"/>
      <c r="Q775" s="58"/>
    </row>
    <row r="776" spans="4:17" ht="15.75" customHeight="1" x14ac:dyDescent="0.2">
      <c r="D776" s="57"/>
      <c r="Q776" s="58"/>
    </row>
    <row r="777" spans="4:17" ht="15.75" customHeight="1" x14ac:dyDescent="0.2">
      <c r="D777" s="57"/>
      <c r="Q777" s="58"/>
    </row>
    <row r="778" spans="4:17" ht="15.75" customHeight="1" x14ac:dyDescent="0.2">
      <c r="D778" s="57"/>
      <c r="Q778" s="58"/>
    </row>
    <row r="779" spans="4:17" ht="15.75" customHeight="1" x14ac:dyDescent="0.2">
      <c r="D779" s="57"/>
      <c r="Q779" s="58"/>
    </row>
    <row r="780" spans="4:17" ht="15.75" customHeight="1" x14ac:dyDescent="0.2">
      <c r="D780" s="57"/>
      <c r="Q780" s="58"/>
    </row>
    <row r="781" spans="4:17" ht="15.75" customHeight="1" x14ac:dyDescent="0.2">
      <c r="D781" s="57"/>
      <c r="Q781" s="58"/>
    </row>
    <row r="782" spans="4:17" ht="15.75" customHeight="1" x14ac:dyDescent="0.2">
      <c r="D782" s="57"/>
      <c r="Q782" s="58"/>
    </row>
    <row r="783" spans="4:17" ht="15.75" customHeight="1" x14ac:dyDescent="0.2">
      <c r="D783" s="57"/>
      <c r="Q783" s="58"/>
    </row>
    <row r="784" spans="4:17" ht="15.75" customHeight="1" x14ac:dyDescent="0.2">
      <c r="D784" s="57"/>
      <c r="Q784" s="58"/>
    </row>
    <row r="785" spans="4:17" ht="15.75" customHeight="1" x14ac:dyDescent="0.2">
      <c r="D785" s="57"/>
      <c r="Q785" s="58"/>
    </row>
    <row r="786" spans="4:17" ht="15.75" customHeight="1" x14ac:dyDescent="0.2">
      <c r="D786" s="57"/>
      <c r="Q786" s="58"/>
    </row>
    <row r="787" spans="4:17" ht="15.75" customHeight="1" x14ac:dyDescent="0.2">
      <c r="D787" s="57"/>
      <c r="Q787" s="58"/>
    </row>
    <row r="788" spans="4:17" ht="15.75" customHeight="1" x14ac:dyDescent="0.2">
      <c r="D788" s="57"/>
      <c r="Q788" s="58"/>
    </row>
    <row r="789" spans="4:17" ht="15.75" customHeight="1" x14ac:dyDescent="0.2">
      <c r="D789" s="57"/>
      <c r="Q789" s="58"/>
    </row>
    <row r="790" spans="4:17" ht="15.75" customHeight="1" x14ac:dyDescent="0.2">
      <c r="D790" s="57"/>
      <c r="Q790" s="58"/>
    </row>
    <row r="791" spans="4:17" ht="15.75" customHeight="1" x14ac:dyDescent="0.2">
      <c r="D791" s="57"/>
      <c r="Q791" s="58"/>
    </row>
    <row r="792" spans="4:17" ht="15.75" customHeight="1" x14ac:dyDescent="0.2">
      <c r="D792" s="57"/>
      <c r="Q792" s="58"/>
    </row>
    <row r="793" spans="4:17" ht="15.75" customHeight="1" x14ac:dyDescent="0.2">
      <c r="D793" s="57"/>
      <c r="Q793" s="58"/>
    </row>
    <row r="794" spans="4:17" ht="15.75" customHeight="1" x14ac:dyDescent="0.2">
      <c r="D794" s="57"/>
      <c r="Q794" s="58"/>
    </row>
    <row r="795" spans="4:17" ht="15.75" customHeight="1" x14ac:dyDescent="0.2">
      <c r="D795" s="57"/>
      <c r="Q795" s="58"/>
    </row>
    <row r="796" spans="4:17" ht="15.75" customHeight="1" x14ac:dyDescent="0.2">
      <c r="D796" s="57"/>
      <c r="Q796" s="58"/>
    </row>
    <row r="797" spans="4:17" ht="15.75" customHeight="1" x14ac:dyDescent="0.2">
      <c r="D797" s="57"/>
      <c r="Q797" s="58"/>
    </row>
    <row r="798" spans="4:17" ht="15.75" customHeight="1" x14ac:dyDescent="0.2">
      <c r="D798" s="57"/>
      <c r="Q798" s="58"/>
    </row>
    <row r="799" spans="4:17" ht="15.75" customHeight="1" x14ac:dyDescent="0.2">
      <c r="D799" s="57"/>
      <c r="Q799" s="58"/>
    </row>
    <row r="800" spans="4:17" ht="15.75" customHeight="1" x14ac:dyDescent="0.2">
      <c r="D800" s="57"/>
      <c r="Q800" s="58"/>
    </row>
    <row r="801" spans="4:17" ht="15.75" customHeight="1" x14ac:dyDescent="0.2">
      <c r="D801" s="57"/>
      <c r="Q801" s="58"/>
    </row>
    <row r="802" spans="4:17" ht="15.75" customHeight="1" x14ac:dyDescent="0.2">
      <c r="D802" s="57"/>
      <c r="Q802" s="58"/>
    </row>
    <row r="803" spans="4:17" ht="15.75" customHeight="1" x14ac:dyDescent="0.2">
      <c r="D803" s="57"/>
      <c r="Q803" s="58"/>
    </row>
    <row r="804" spans="4:17" ht="15.75" customHeight="1" x14ac:dyDescent="0.2">
      <c r="D804" s="57"/>
      <c r="Q804" s="58"/>
    </row>
    <row r="805" spans="4:17" ht="15.75" customHeight="1" x14ac:dyDescent="0.2">
      <c r="D805" s="57"/>
      <c r="Q805" s="58"/>
    </row>
    <row r="806" spans="4:17" ht="15.75" customHeight="1" x14ac:dyDescent="0.2">
      <c r="D806" s="57"/>
      <c r="Q806" s="58"/>
    </row>
    <row r="807" spans="4:17" ht="15.75" customHeight="1" x14ac:dyDescent="0.2">
      <c r="D807" s="57"/>
      <c r="Q807" s="58"/>
    </row>
    <row r="808" spans="4:17" ht="15.75" customHeight="1" x14ac:dyDescent="0.2">
      <c r="D808" s="57"/>
      <c r="Q808" s="58"/>
    </row>
    <row r="809" spans="4:17" ht="15.75" customHeight="1" x14ac:dyDescent="0.2">
      <c r="D809" s="57"/>
      <c r="Q809" s="58"/>
    </row>
    <row r="810" spans="4:17" ht="15.75" customHeight="1" x14ac:dyDescent="0.2">
      <c r="D810" s="57"/>
      <c r="Q810" s="58"/>
    </row>
    <row r="811" spans="4:17" ht="15.75" customHeight="1" x14ac:dyDescent="0.2">
      <c r="D811" s="57"/>
      <c r="Q811" s="58"/>
    </row>
    <row r="812" spans="4:17" ht="15.75" customHeight="1" x14ac:dyDescent="0.2">
      <c r="D812" s="57"/>
      <c r="Q812" s="58"/>
    </row>
    <row r="813" spans="4:17" ht="15.75" customHeight="1" x14ac:dyDescent="0.2">
      <c r="D813" s="57"/>
      <c r="Q813" s="58"/>
    </row>
    <row r="814" spans="4:17" ht="15.75" customHeight="1" x14ac:dyDescent="0.2">
      <c r="D814" s="57"/>
      <c r="Q814" s="58"/>
    </row>
    <row r="815" spans="4:17" ht="15.75" customHeight="1" x14ac:dyDescent="0.2">
      <c r="D815" s="57"/>
      <c r="Q815" s="58"/>
    </row>
    <row r="816" spans="4:17" ht="15.75" customHeight="1" x14ac:dyDescent="0.2">
      <c r="D816" s="57"/>
      <c r="Q816" s="58"/>
    </row>
    <row r="817" spans="4:17" ht="15.75" customHeight="1" x14ac:dyDescent="0.2">
      <c r="D817" s="57"/>
      <c r="Q817" s="58"/>
    </row>
    <row r="818" spans="4:17" ht="15.75" customHeight="1" x14ac:dyDescent="0.2">
      <c r="D818" s="57"/>
      <c r="Q818" s="58"/>
    </row>
    <row r="819" spans="4:17" ht="15.75" customHeight="1" x14ac:dyDescent="0.2">
      <c r="D819" s="57"/>
      <c r="Q819" s="58"/>
    </row>
    <row r="820" spans="4:17" ht="15.75" customHeight="1" x14ac:dyDescent="0.2">
      <c r="D820" s="57"/>
      <c r="Q820" s="58"/>
    </row>
    <row r="821" spans="4:17" ht="15.75" customHeight="1" x14ac:dyDescent="0.2">
      <c r="D821" s="57"/>
      <c r="Q821" s="58"/>
    </row>
    <row r="822" spans="4:17" ht="15.75" customHeight="1" x14ac:dyDescent="0.2">
      <c r="D822" s="57"/>
      <c r="Q822" s="58"/>
    </row>
    <row r="823" spans="4:17" ht="15.75" customHeight="1" x14ac:dyDescent="0.2">
      <c r="D823" s="57"/>
      <c r="Q823" s="58"/>
    </row>
    <row r="824" spans="4:17" ht="15.75" customHeight="1" x14ac:dyDescent="0.2">
      <c r="D824" s="57"/>
      <c r="Q824" s="58"/>
    </row>
    <row r="825" spans="4:17" ht="15.75" customHeight="1" x14ac:dyDescent="0.2">
      <c r="D825" s="57"/>
      <c r="Q825" s="58"/>
    </row>
    <row r="826" spans="4:17" ht="15.75" customHeight="1" x14ac:dyDescent="0.2">
      <c r="D826" s="57"/>
      <c r="Q826" s="58"/>
    </row>
    <row r="827" spans="4:17" ht="15.75" customHeight="1" x14ac:dyDescent="0.2">
      <c r="D827" s="57"/>
      <c r="Q827" s="58"/>
    </row>
    <row r="828" spans="4:17" ht="15.75" customHeight="1" x14ac:dyDescent="0.2">
      <c r="D828" s="57"/>
      <c r="Q828" s="58"/>
    </row>
    <row r="829" spans="4:17" ht="15.75" customHeight="1" x14ac:dyDescent="0.2">
      <c r="D829" s="57"/>
      <c r="Q829" s="58"/>
    </row>
    <row r="830" spans="4:17" ht="15.75" customHeight="1" x14ac:dyDescent="0.2">
      <c r="D830" s="57"/>
      <c r="Q830" s="58"/>
    </row>
    <row r="831" spans="4:17" ht="15.75" customHeight="1" x14ac:dyDescent="0.2">
      <c r="D831" s="57"/>
      <c r="Q831" s="58"/>
    </row>
    <row r="832" spans="4:17" ht="15.75" customHeight="1" x14ac:dyDescent="0.2">
      <c r="D832" s="57"/>
      <c r="Q832" s="58"/>
    </row>
    <row r="833" spans="4:17" ht="15.75" customHeight="1" x14ac:dyDescent="0.2">
      <c r="D833" s="57"/>
      <c r="Q833" s="58"/>
    </row>
    <row r="834" spans="4:17" ht="15.75" customHeight="1" x14ac:dyDescent="0.2">
      <c r="D834" s="57"/>
      <c r="Q834" s="58"/>
    </row>
    <row r="835" spans="4:17" ht="15.75" customHeight="1" x14ac:dyDescent="0.2">
      <c r="D835" s="57"/>
      <c r="Q835" s="58"/>
    </row>
    <row r="836" spans="4:17" ht="15.75" customHeight="1" x14ac:dyDescent="0.2">
      <c r="D836" s="57"/>
      <c r="Q836" s="58"/>
    </row>
    <row r="837" spans="4:17" ht="15.75" customHeight="1" x14ac:dyDescent="0.2">
      <c r="D837" s="57"/>
      <c r="Q837" s="58"/>
    </row>
    <row r="838" spans="4:17" ht="15.75" customHeight="1" x14ac:dyDescent="0.2">
      <c r="D838" s="57"/>
      <c r="Q838" s="58"/>
    </row>
    <row r="839" spans="4:17" ht="15.75" customHeight="1" x14ac:dyDescent="0.2">
      <c r="D839" s="57"/>
      <c r="Q839" s="58"/>
    </row>
    <row r="840" spans="4:17" ht="15.75" customHeight="1" x14ac:dyDescent="0.2">
      <c r="D840" s="57"/>
      <c r="Q840" s="58"/>
    </row>
    <row r="841" spans="4:17" ht="15.75" customHeight="1" x14ac:dyDescent="0.2">
      <c r="D841" s="57"/>
      <c r="Q841" s="58"/>
    </row>
    <row r="842" spans="4:17" ht="15.75" customHeight="1" x14ac:dyDescent="0.2">
      <c r="D842" s="57"/>
      <c r="Q842" s="58"/>
    </row>
    <row r="843" spans="4:17" ht="15.75" customHeight="1" x14ac:dyDescent="0.2">
      <c r="D843" s="57"/>
      <c r="Q843" s="58"/>
    </row>
    <row r="844" spans="4:17" ht="15.75" customHeight="1" x14ac:dyDescent="0.2">
      <c r="D844" s="57"/>
      <c r="Q844" s="58"/>
    </row>
    <row r="845" spans="4:17" ht="15.75" customHeight="1" x14ac:dyDescent="0.2">
      <c r="D845" s="57"/>
      <c r="Q845" s="58"/>
    </row>
    <row r="846" spans="4:17" ht="15.75" customHeight="1" x14ac:dyDescent="0.2">
      <c r="D846" s="57"/>
      <c r="Q846" s="58"/>
    </row>
    <row r="847" spans="4:17" ht="15.75" customHeight="1" x14ac:dyDescent="0.2">
      <c r="D847" s="57"/>
      <c r="Q847" s="58"/>
    </row>
    <row r="848" spans="4:17" ht="15.75" customHeight="1" x14ac:dyDescent="0.2">
      <c r="D848" s="57"/>
      <c r="Q848" s="58"/>
    </row>
    <row r="849" spans="4:17" ht="15.75" customHeight="1" x14ac:dyDescent="0.2">
      <c r="D849" s="57"/>
      <c r="Q849" s="58"/>
    </row>
    <row r="850" spans="4:17" ht="15.75" customHeight="1" x14ac:dyDescent="0.2">
      <c r="D850" s="57"/>
      <c r="Q850" s="58"/>
    </row>
    <row r="851" spans="4:17" ht="15.75" customHeight="1" x14ac:dyDescent="0.2">
      <c r="D851" s="57"/>
      <c r="Q851" s="58"/>
    </row>
    <row r="852" spans="4:17" ht="15.75" customHeight="1" x14ac:dyDescent="0.2">
      <c r="D852" s="57"/>
      <c r="Q852" s="58"/>
    </row>
    <row r="853" spans="4:17" ht="15.75" customHeight="1" x14ac:dyDescent="0.2">
      <c r="D853" s="57"/>
      <c r="Q853" s="58"/>
    </row>
    <row r="854" spans="4:17" ht="15.75" customHeight="1" x14ac:dyDescent="0.2">
      <c r="D854" s="57"/>
      <c r="Q854" s="58"/>
    </row>
    <row r="855" spans="4:17" ht="15.75" customHeight="1" x14ac:dyDescent="0.2">
      <c r="D855" s="57"/>
      <c r="Q855" s="58"/>
    </row>
    <row r="856" spans="4:17" ht="15.75" customHeight="1" x14ac:dyDescent="0.2">
      <c r="D856" s="57"/>
      <c r="Q856" s="58"/>
    </row>
    <row r="857" spans="4:17" ht="15.75" customHeight="1" x14ac:dyDescent="0.2">
      <c r="D857" s="57"/>
      <c r="Q857" s="58"/>
    </row>
    <row r="858" spans="4:17" ht="15.75" customHeight="1" x14ac:dyDescent="0.2">
      <c r="D858" s="57"/>
      <c r="Q858" s="58"/>
    </row>
    <row r="859" spans="4:17" ht="15.75" customHeight="1" x14ac:dyDescent="0.2">
      <c r="D859" s="57"/>
      <c r="Q859" s="58"/>
    </row>
    <row r="860" spans="4:17" ht="15.75" customHeight="1" x14ac:dyDescent="0.2">
      <c r="D860" s="57"/>
      <c r="Q860" s="58"/>
    </row>
    <row r="861" spans="4:17" ht="15.75" customHeight="1" x14ac:dyDescent="0.2">
      <c r="D861" s="57"/>
      <c r="Q861" s="58"/>
    </row>
    <row r="862" spans="4:17" ht="15.75" customHeight="1" x14ac:dyDescent="0.2">
      <c r="D862" s="57"/>
      <c r="Q862" s="58"/>
    </row>
    <row r="863" spans="4:17" ht="15.75" customHeight="1" x14ac:dyDescent="0.2">
      <c r="D863" s="57"/>
      <c r="Q863" s="58"/>
    </row>
    <row r="864" spans="4:17" ht="15.75" customHeight="1" x14ac:dyDescent="0.2">
      <c r="D864" s="57"/>
      <c r="Q864" s="58"/>
    </row>
    <row r="865" spans="4:17" ht="15.75" customHeight="1" x14ac:dyDescent="0.2">
      <c r="D865" s="57"/>
      <c r="Q865" s="58"/>
    </row>
    <row r="866" spans="4:17" ht="15.75" customHeight="1" x14ac:dyDescent="0.2">
      <c r="D866" s="57"/>
      <c r="Q866" s="58"/>
    </row>
    <row r="867" spans="4:17" ht="15.75" customHeight="1" x14ac:dyDescent="0.2">
      <c r="D867" s="57"/>
      <c r="Q867" s="58"/>
    </row>
    <row r="868" spans="4:17" ht="15.75" customHeight="1" x14ac:dyDescent="0.2">
      <c r="D868" s="57"/>
      <c r="Q868" s="58"/>
    </row>
    <row r="869" spans="4:17" ht="15.75" customHeight="1" x14ac:dyDescent="0.2">
      <c r="D869" s="57"/>
      <c r="Q869" s="58"/>
    </row>
    <row r="870" spans="4:17" ht="15.75" customHeight="1" x14ac:dyDescent="0.2">
      <c r="D870" s="57"/>
      <c r="Q870" s="58"/>
    </row>
    <row r="871" spans="4:17" ht="15.75" customHeight="1" x14ac:dyDescent="0.2">
      <c r="D871" s="57"/>
      <c r="Q871" s="58"/>
    </row>
    <row r="872" spans="4:17" ht="15.75" customHeight="1" x14ac:dyDescent="0.2">
      <c r="D872" s="57"/>
      <c r="Q872" s="58"/>
    </row>
    <row r="873" spans="4:17" ht="15.75" customHeight="1" x14ac:dyDescent="0.2">
      <c r="D873" s="57"/>
      <c r="Q873" s="58"/>
    </row>
    <row r="874" spans="4:17" ht="15.75" customHeight="1" x14ac:dyDescent="0.2">
      <c r="D874" s="57"/>
      <c r="Q874" s="58"/>
    </row>
    <row r="875" spans="4:17" ht="15.75" customHeight="1" x14ac:dyDescent="0.2">
      <c r="D875" s="57"/>
      <c r="Q875" s="58"/>
    </row>
    <row r="876" spans="4:17" ht="15.75" customHeight="1" x14ac:dyDescent="0.2">
      <c r="D876" s="57"/>
      <c r="Q876" s="58"/>
    </row>
    <row r="877" spans="4:17" ht="15.75" customHeight="1" x14ac:dyDescent="0.2">
      <c r="D877" s="57"/>
      <c r="Q877" s="58"/>
    </row>
    <row r="878" spans="4:17" ht="15.75" customHeight="1" x14ac:dyDescent="0.2">
      <c r="D878" s="57"/>
      <c r="Q878" s="58"/>
    </row>
    <row r="879" spans="4:17" ht="15.75" customHeight="1" x14ac:dyDescent="0.2">
      <c r="D879" s="57"/>
      <c r="Q879" s="58"/>
    </row>
    <row r="880" spans="4:17" ht="15.75" customHeight="1" x14ac:dyDescent="0.2">
      <c r="D880" s="57"/>
      <c r="Q880" s="58"/>
    </row>
    <row r="881" spans="4:17" ht="15.75" customHeight="1" x14ac:dyDescent="0.2">
      <c r="D881" s="57"/>
      <c r="Q881" s="58"/>
    </row>
    <row r="882" spans="4:17" ht="15.75" customHeight="1" x14ac:dyDescent="0.2">
      <c r="D882" s="57"/>
      <c r="Q882" s="58"/>
    </row>
    <row r="883" spans="4:17" ht="15.75" customHeight="1" x14ac:dyDescent="0.2">
      <c r="D883" s="57"/>
      <c r="Q883" s="58"/>
    </row>
    <row r="884" spans="4:17" ht="15.75" customHeight="1" x14ac:dyDescent="0.2">
      <c r="D884" s="57"/>
      <c r="Q884" s="58"/>
    </row>
    <row r="885" spans="4:17" ht="15.75" customHeight="1" x14ac:dyDescent="0.2">
      <c r="D885" s="57"/>
      <c r="Q885" s="58"/>
    </row>
    <row r="886" spans="4:17" ht="15.75" customHeight="1" x14ac:dyDescent="0.2">
      <c r="D886" s="57"/>
      <c r="Q886" s="58"/>
    </row>
    <row r="887" spans="4:17" ht="15.75" customHeight="1" x14ac:dyDescent="0.2">
      <c r="D887" s="57"/>
      <c r="Q887" s="58"/>
    </row>
    <row r="888" spans="4:17" ht="15.75" customHeight="1" x14ac:dyDescent="0.2">
      <c r="D888" s="57"/>
      <c r="Q888" s="58"/>
    </row>
    <row r="889" spans="4:17" ht="15.75" customHeight="1" x14ac:dyDescent="0.2">
      <c r="D889" s="57"/>
      <c r="Q889" s="58"/>
    </row>
    <row r="890" spans="4:17" ht="15.75" customHeight="1" x14ac:dyDescent="0.2">
      <c r="D890" s="57"/>
      <c r="Q890" s="58"/>
    </row>
    <row r="891" spans="4:17" ht="15.75" customHeight="1" x14ac:dyDescent="0.2">
      <c r="D891" s="57"/>
      <c r="Q891" s="58"/>
    </row>
    <row r="892" spans="4:17" ht="15.75" customHeight="1" x14ac:dyDescent="0.2">
      <c r="D892" s="57"/>
      <c r="Q892" s="58"/>
    </row>
    <row r="893" spans="4:17" ht="15.75" customHeight="1" x14ac:dyDescent="0.2">
      <c r="D893" s="57"/>
      <c r="Q893" s="58"/>
    </row>
    <row r="894" spans="4:17" ht="15.75" customHeight="1" x14ac:dyDescent="0.2">
      <c r="D894" s="57"/>
      <c r="Q894" s="58"/>
    </row>
    <row r="895" spans="4:17" ht="15.75" customHeight="1" x14ac:dyDescent="0.2">
      <c r="D895" s="57"/>
      <c r="Q895" s="58"/>
    </row>
    <row r="896" spans="4:17" ht="15.75" customHeight="1" x14ac:dyDescent="0.2">
      <c r="D896" s="57"/>
      <c r="Q896" s="58"/>
    </row>
    <row r="897" spans="4:17" ht="15.75" customHeight="1" x14ac:dyDescent="0.2">
      <c r="D897" s="57"/>
      <c r="Q897" s="58"/>
    </row>
    <row r="898" spans="4:17" ht="15.75" customHeight="1" x14ac:dyDescent="0.2">
      <c r="D898" s="57"/>
      <c r="Q898" s="58"/>
    </row>
    <row r="899" spans="4:17" ht="15.75" customHeight="1" x14ac:dyDescent="0.2">
      <c r="D899" s="57"/>
      <c r="Q899" s="58"/>
    </row>
    <row r="900" spans="4:17" ht="15.75" customHeight="1" x14ac:dyDescent="0.2">
      <c r="D900" s="57"/>
      <c r="Q900" s="58"/>
    </row>
    <row r="901" spans="4:17" ht="15.75" customHeight="1" x14ac:dyDescent="0.2">
      <c r="D901" s="57"/>
      <c r="Q901" s="58"/>
    </row>
    <row r="902" spans="4:17" ht="15.75" customHeight="1" x14ac:dyDescent="0.2">
      <c r="D902" s="57"/>
      <c r="Q902" s="58"/>
    </row>
    <row r="903" spans="4:17" ht="15.75" customHeight="1" x14ac:dyDescent="0.2">
      <c r="D903" s="57"/>
      <c r="Q903" s="58"/>
    </row>
    <row r="904" spans="4:17" ht="15.75" customHeight="1" x14ac:dyDescent="0.2">
      <c r="D904" s="57"/>
      <c r="Q904" s="58"/>
    </row>
    <row r="905" spans="4:17" ht="15.75" customHeight="1" x14ac:dyDescent="0.2">
      <c r="D905" s="57"/>
      <c r="Q905" s="58"/>
    </row>
    <row r="906" spans="4:17" ht="15.75" customHeight="1" x14ac:dyDescent="0.2">
      <c r="D906" s="57"/>
      <c r="Q906" s="58"/>
    </row>
    <row r="907" spans="4:17" ht="15.75" customHeight="1" x14ac:dyDescent="0.2">
      <c r="D907" s="57"/>
      <c r="Q907" s="58"/>
    </row>
    <row r="908" spans="4:17" ht="15.75" customHeight="1" x14ac:dyDescent="0.2">
      <c r="D908" s="57"/>
      <c r="Q908" s="58"/>
    </row>
    <row r="909" spans="4:17" ht="15.75" customHeight="1" x14ac:dyDescent="0.2">
      <c r="D909" s="57"/>
      <c r="Q909" s="58"/>
    </row>
    <row r="910" spans="4:17" ht="15.75" customHeight="1" x14ac:dyDescent="0.2">
      <c r="D910" s="57"/>
      <c r="Q910" s="58"/>
    </row>
    <row r="911" spans="4:17" ht="15.75" customHeight="1" x14ac:dyDescent="0.2">
      <c r="D911" s="57"/>
      <c r="Q911" s="58"/>
    </row>
    <row r="912" spans="4:17" ht="15.75" customHeight="1" x14ac:dyDescent="0.2">
      <c r="D912" s="57"/>
      <c r="Q912" s="58"/>
    </row>
    <row r="913" spans="4:17" ht="15.75" customHeight="1" x14ac:dyDescent="0.2">
      <c r="D913" s="57"/>
      <c r="Q913" s="58"/>
    </row>
    <row r="914" spans="4:17" ht="15.75" customHeight="1" x14ac:dyDescent="0.2">
      <c r="D914" s="57"/>
      <c r="Q914" s="58"/>
    </row>
    <row r="915" spans="4:17" ht="15.75" customHeight="1" x14ac:dyDescent="0.2">
      <c r="D915" s="57"/>
      <c r="Q915" s="58"/>
    </row>
    <row r="916" spans="4:17" ht="15.75" customHeight="1" x14ac:dyDescent="0.2">
      <c r="D916" s="57"/>
      <c r="Q916" s="58"/>
    </row>
    <row r="917" spans="4:17" ht="15.75" customHeight="1" x14ac:dyDescent="0.2">
      <c r="D917" s="57"/>
      <c r="Q917" s="58"/>
    </row>
    <row r="918" spans="4:17" ht="15.75" customHeight="1" x14ac:dyDescent="0.2">
      <c r="D918" s="57"/>
      <c r="Q918" s="58"/>
    </row>
    <row r="919" spans="4:17" ht="15.75" customHeight="1" x14ac:dyDescent="0.2">
      <c r="D919" s="57"/>
      <c r="Q919" s="58"/>
    </row>
    <row r="920" spans="4:17" ht="15.75" customHeight="1" x14ac:dyDescent="0.2">
      <c r="D920" s="57"/>
      <c r="Q920" s="58"/>
    </row>
    <row r="921" spans="4:17" ht="15.75" customHeight="1" x14ac:dyDescent="0.2">
      <c r="D921" s="57"/>
      <c r="Q921" s="58"/>
    </row>
    <row r="922" spans="4:17" ht="15.75" customHeight="1" x14ac:dyDescent="0.2">
      <c r="D922" s="57"/>
      <c r="Q922" s="58"/>
    </row>
    <row r="923" spans="4:17" ht="15.75" customHeight="1" x14ac:dyDescent="0.2">
      <c r="D923" s="57"/>
      <c r="Q923" s="58"/>
    </row>
    <row r="924" spans="4:17" ht="15.75" customHeight="1" x14ac:dyDescent="0.2">
      <c r="D924" s="57"/>
      <c r="Q924" s="58"/>
    </row>
    <row r="925" spans="4:17" ht="15.75" customHeight="1" x14ac:dyDescent="0.2">
      <c r="D925" s="57"/>
      <c r="Q925" s="58"/>
    </row>
    <row r="926" spans="4:17" ht="15.75" customHeight="1" x14ac:dyDescent="0.2">
      <c r="D926" s="57"/>
      <c r="Q926" s="58"/>
    </row>
    <row r="927" spans="4:17" ht="15.75" customHeight="1" x14ac:dyDescent="0.2">
      <c r="D927" s="57"/>
      <c r="Q927" s="58"/>
    </row>
    <row r="928" spans="4:17" ht="15.75" customHeight="1" x14ac:dyDescent="0.2">
      <c r="D928" s="57"/>
      <c r="Q928" s="58"/>
    </row>
    <row r="929" spans="4:17" ht="15.75" customHeight="1" x14ac:dyDescent="0.2">
      <c r="D929" s="57"/>
      <c r="Q929" s="58"/>
    </row>
    <row r="930" spans="4:17" ht="15.75" customHeight="1" x14ac:dyDescent="0.2">
      <c r="D930" s="57"/>
      <c r="Q930" s="58"/>
    </row>
    <row r="931" spans="4:17" ht="15.75" customHeight="1" x14ac:dyDescent="0.2">
      <c r="D931" s="57"/>
      <c r="Q931" s="58"/>
    </row>
    <row r="932" spans="4:17" ht="15.75" customHeight="1" x14ac:dyDescent="0.2">
      <c r="D932" s="57"/>
      <c r="Q932" s="58"/>
    </row>
    <row r="933" spans="4:17" ht="15.75" customHeight="1" x14ac:dyDescent="0.2">
      <c r="D933" s="57"/>
      <c r="Q933" s="58"/>
    </row>
    <row r="934" spans="4:17" ht="15.75" customHeight="1" x14ac:dyDescent="0.2">
      <c r="D934" s="57"/>
      <c r="Q934" s="58"/>
    </row>
    <row r="935" spans="4:17" ht="15.75" customHeight="1" x14ac:dyDescent="0.2">
      <c r="D935" s="57"/>
      <c r="Q935" s="58"/>
    </row>
    <row r="936" spans="4:17" ht="15.75" customHeight="1" x14ac:dyDescent="0.2">
      <c r="D936" s="57"/>
      <c r="Q936" s="58"/>
    </row>
    <row r="937" spans="4:17" ht="15.75" customHeight="1" x14ac:dyDescent="0.2">
      <c r="D937" s="57"/>
      <c r="Q937" s="58"/>
    </row>
    <row r="938" spans="4:17" ht="15.75" customHeight="1" x14ac:dyDescent="0.2">
      <c r="D938" s="57"/>
      <c r="Q938" s="58"/>
    </row>
    <row r="939" spans="4:17" ht="15.75" customHeight="1" x14ac:dyDescent="0.2">
      <c r="D939" s="57"/>
      <c r="Q939" s="58"/>
    </row>
    <row r="940" spans="4:17" ht="15.75" customHeight="1" x14ac:dyDescent="0.2">
      <c r="D940" s="57"/>
      <c r="Q940" s="58"/>
    </row>
    <row r="941" spans="4:17" ht="15.75" customHeight="1" x14ac:dyDescent="0.2">
      <c r="D941" s="57"/>
      <c r="Q941" s="58"/>
    </row>
    <row r="942" spans="4:17" ht="15.75" customHeight="1" x14ac:dyDescent="0.2">
      <c r="D942" s="57"/>
      <c r="Q942" s="58"/>
    </row>
    <row r="943" spans="4:17" ht="15.75" customHeight="1" x14ac:dyDescent="0.2">
      <c r="D943" s="57"/>
      <c r="Q943" s="58"/>
    </row>
    <row r="944" spans="4:17" ht="15.75" customHeight="1" x14ac:dyDescent="0.2">
      <c r="D944" s="57"/>
      <c r="Q944" s="58"/>
    </row>
    <row r="945" spans="4:17" ht="15.75" customHeight="1" x14ac:dyDescent="0.2">
      <c r="D945" s="57"/>
      <c r="Q945" s="58"/>
    </row>
    <row r="946" spans="4:17" ht="15.75" customHeight="1" x14ac:dyDescent="0.2">
      <c r="D946" s="57"/>
      <c r="Q946" s="58"/>
    </row>
    <row r="947" spans="4:17" ht="15.75" customHeight="1" x14ac:dyDescent="0.2">
      <c r="D947" s="57"/>
      <c r="Q947" s="58"/>
    </row>
    <row r="948" spans="4:17" ht="15.75" customHeight="1" x14ac:dyDescent="0.2">
      <c r="D948" s="57"/>
      <c r="Q948" s="58"/>
    </row>
    <row r="949" spans="4:17" ht="15.75" customHeight="1" x14ac:dyDescent="0.2">
      <c r="D949" s="57"/>
      <c r="Q949" s="58"/>
    </row>
    <row r="950" spans="4:17" ht="15.75" customHeight="1" x14ac:dyDescent="0.2">
      <c r="D950" s="57"/>
      <c r="Q950" s="58"/>
    </row>
    <row r="951" spans="4:17" ht="15.75" customHeight="1" x14ac:dyDescent="0.2">
      <c r="D951" s="57"/>
      <c r="Q951" s="58"/>
    </row>
    <row r="952" spans="4:17" ht="15.75" customHeight="1" x14ac:dyDescent="0.2">
      <c r="D952" s="57"/>
      <c r="Q952" s="58"/>
    </row>
    <row r="953" spans="4:17" ht="15.75" customHeight="1" x14ac:dyDescent="0.2">
      <c r="D953" s="57"/>
      <c r="Q953" s="58"/>
    </row>
    <row r="954" spans="4:17" ht="15.75" customHeight="1" x14ac:dyDescent="0.2">
      <c r="D954" s="57"/>
      <c r="Q954" s="58"/>
    </row>
    <row r="955" spans="4:17" ht="15.75" customHeight="1" x14ac:dyDescent="0.2">
      <c r="D955" s="57"/>
      <c r="Q955" s="58"/>
    </row>
    <row r="956" spans="4:17" ht="15.75" customHeight="1" x14ac:dyDescent="0.2">
      <c r="D956" s="57"/>
      <c r="Q956" s="58"/>
    </row>
    <row r="957" spans="4:17" ht="15.75" customHeight="1" x14ac:dyDescent="0.2">
      <c r="D957" s="57"/>
      <c r="Q957" s="58"/>
    </row>
    <row r="958" spans="4:17" ht="15.75" customHeight="1" x14ac:dyDescent="0.2">
      <c r="D958" s="57"/>
      <c r="Q958" s="58"/>
    </row>
    <row r="959" spans="4:17" ht="15.75" customHeight="1" x14ac:dyDescent="0.2">
      <c r="D959" s="57"/>
      <c r="Q959" s="58"/>
    </row>
    <row r="960" spans="4:17" ht="15.75" customHeight="1" x14ac:dyDescent="0.2">
      <c r="D960" s="57"/>
      <c r="Q960" s="58"/>
    </row>
    <row r="961" spans="4:17" ht="15.75" customHeight="1" x14ac:dyDescent="0.2">
      <c r="D961" s="57"/>
      <c r="Q961" s="58"/>
    </row>
    <row r="962" spans="4:17" ht="15.75" customHeight="1" x14ac:dyDescent="0.2">
      <c r="D962" s="57"/>
      <c r="Q962" s="58"/>
    </row>
    <row r="963" spans="4:17" ht="15.75" customHeight="1" x14ac:dyDescent="0.2">
      <c r="D963" s="57"/>
      <c r="Q963" s="58"/>
    </row>
    <row r="964" spans="4:17" ht="15.75" customHeight="1" x14ac:dyDescent="0.2">
      <c r="D964" s="57"/>
      <c r="Q964" s="58"/>
    </row>
    <row r="965" spans="4:17" ht="15.75" customHeight="1" x14ac:dyDescent="0.2">
      <c r="D965" s="57"/>
      <c r="Q965" s="58"/>
    </row>
    <row r="966" spans="4:17" ht="15.75" customHeight="1" x14ac:dyDescent="0.2">
      <c r="D966" s="57"/>
      <c r="Q966" s="58"/>
    </row>
    <row r="967" spans="4:17" ht="15.75" customHeight="1" x14ac:dyDescent="0.2">
      <c r="D967" s="57"/>
      <c r="Q967" s="58"/>
    </row>
    <row r="968" spans="4:17" ht="15.75" customHeight="1" x14ac:dyDescent="0.2">
      <c r="D968" s="57"/>
      <c r="Q968" s="58"/>
    </row>
    <row r="969" spans="4:17" ht="15.75" customHeight="1" x14ac:dyDescent="0.2">
      <c r="D969" s="57"/>
      <c r="Q969" s="58"/>
    </row>
    <row r="970" spans="4:17" ht="15.75" customHeight="1" x14ac:dyDescent="0.2">
      <c r="D970" s="57"/>
      <c r="Q970" s="58"/>
    </row>
    <row r="971" spans="4:17" ht="15.75" customHeight="1" x14ac:dyDescent="0.2">
      <c r="D971" s="57"/>
      <c r="Q971" s="58"/>
    </row>
    <row r="972" spans="4:17" ht="15.75" customHeight="1" x14ac:dyDescent="0.2">
      <c r="D972" s="57"/>
      <c r="Q972" s="58"/>
    </row>
    <row r="973" spans="4:17" ht="15.75" customHeight="1" x14ac:dyDescent="0.2">
      <c r="D973" s="57"/>
      <c r="Q973" s="58"/>
    </row>
    <row r="974" spans="4:17" ht="15.75" customHeight="1" x14ac:dyDescent="0.2">
      <c r="D974" s="57"/>
      <c r="Q974" s="58"/>
    </row>
    <row r="975" spans="4:17" ht="15.75" customHeight="1" x14ac:dyDescent="0.2">
      <c r="D975" s="57"/>
      <c r="Q975" s="58"/>
    </row>
    <row r="976" spans="4:17" ht="15.75" customHeight="1" x14ac:dyDescent="0.2">
      <c r="D976" s="57"/>
      <c r="Q976" s="58"/>
    </row>
    <row r="977" spans="4:17" ht="15.75" customHeight="1" x14ac:dyDescent="0.2">
      <c r="D977" s="57"/>
      <c r="Q977" s="58"/>
    </row>
    <row r="978" spans="4:17" ht="15.75" customHeight="1" x14ac:dyDescent="0.2">
      <c r="D978" s="57"/>
      <c r="Q978" s="58"/>
    </row>
    <row r="979" spans="4:17" ht="15.75" customHeight="1" x14ac:dyDescent="0.2">
      <c r="D979" s="57"/>
      <c r="Q979" s="58"/>
    </row>
    <row r="980" spans="4:17" ht="15.75" customHeight="1" x14ac:dyDescent="0.2">
      <c r="D980" s="57"/>
      <c r="Q980" s="58"/>
    </row>
    <row r="981" spans="4:17" ht="15.75" customHeight="1" x14ac:dyDescent="0.2">
      <c r="D981" s="57"/>
      <c r="Q981" s="58"/>
    </row>
    <row r="982" spans="4:17" ht="15.75" customHeight="1" x14ac:dyDescent="0.2">
      <c r="D982" s="57"/>
      <c r="Q982" s="58"/>
    </row>
    <row r="983" spans="4:17" ht="15.75" customHeight="1" x14ac:dyDescent="0.2">
      <c r="D983" s="57"/>
      <c r="Q983" s="58"/>
    </row>
    <row r="984" spans="4:17" ht="15.75" customHeight="1" x14ac:dyDescent="0.2">
      <c r="D984" s="57"/>
      <c r="Q984" s="58"/>
    </row>
    <row r="985" spans="4:17" ht="15.75" customHeight="1" x14ac:dyDescent="0.2">
      <c r="D985" s="57"/>
      <c r="Q985" s="58"/>
    </row>
    <row r="986" spans="4:17" ht="15.75" customHeight="1" x14ac:dyDescent="0.2">
      <c r="D986" s="57"/>
      <c r="Q986" s="58"/>
    </row>
    <row r="987" spans="4:17" ht="15.75" customHeight="1" x14ac:dyDescent="0.2">
      <c r="D987" s="57"/>
      <c r="Q987" s="58"/>
    </row>
    <row r="988" spans="4:17" ht="15.75" customHeight="1" x14ac:dyDescent="0.2">
      <c r="D988" s="57"/>
      <c r="Q988" s="58"/>
    </row>
    <row r="989" spans="4:17" ht="15.75" customHeight="1" x14ac:dyDescent="0.2">
      <c r="D989" s="57"/>
      <c r="Q989" s="58"/>
    </row>
    <row r="990" spans="4:17" ht="15.75" customHeight="1" x14ac:dyDescent="0.2">
      <c r="D990" s="57"/>
      <c r="Q990" s="58"/>
    </row>
    <row r="991" spans="4:17" ht="15.75" customHeight="1" x14ac:dyDescent="0.2">
      <c r="D991" s="57"/>
      <c r="Q991" s="58"/>
    </row>
    <row r="992" spans="4:17" ht="15.75" customHeight="1" x14ac:dyDescent="0.2">
      <c r="D992" s="57"/>
      <c r="Q992" s="58"/>
    </row>
    <row r="993" spans="4:17" ht="15.75" customHeight="1" x14ac:dyDescent="0.2">
      <c r="D993" s="57"/>
      <c r="Q993" s="58"/>
    </row>
    <row r="994" spans="4:17" ht="15.75" customHeight="1" x14ac:dyDescent="0.2">
      <c r="D994" s="57"/>
      <c r="Q994" s="58"/>
    </row>
    <row r="995" spans="4:17" ht="15.75" customHeight="1" x14ac:dyDescent="0.2">
      <c r="D995" s="57"/>
      <c r="Q995" s="58"/>
    </row>
    <row r="996" spans="4:17" ht="15.75" customHeight="1" x14ac:dyDescent="0.2">
      <c r="D996" s="57"/>
      <c r="Q996" s="58"/>
    </row>
    <row r="997" spans="4:17" ht="15.75" customHeight="1" x14ac:dyDescent="0.2">
      <c r="D997" s="57"/>
      <c r="Q997" s="58"/>
    </row>
    <row r="998" spans="4:17" ht="15.75" customHeight="1" x14ac:dyDescent="0.2">
      <c r="D998" s="57"/>
      <c r="Q998" s="58"/>
    </row>
    <row r="999" spans="4:17" ht="15.75" customHeight="1" x14ac:dyDescent="0.2">
      <c r="D999" s="57"/>
      <c r="Q999" s="58"/>
    </row>
    <row r="1000" spans="4:17" ht="15.75" customHeight="1" x14ac:dyDescent="0.2">
      <c r="D1000" s="57"/>
      <c r="Q1000" s="58"/>
    </row>
  </sheetData>
  <mergeCells count="74">
    <mergeCell ref="S27:T27"/>
    <mergeCell ref="U27:V27"/>
    <mergeCell ref="S15:T15"/>
    <mergeCell ref="S16:T16"/>
    <mergeCell ref="S19:T19"/>
    <mergeCell ref="U19:V19"/>
    <mergeCell ref="S20:T20"/>
    <mergeCell ref="U20:V20"/>
    <mergeCell ref="U21:V21"/>
    <mergeCell ref="U22:V22"/>
    <mergeCell ref="S25:T25"/>
    <mergeCell ref="U25:V25"/>
    <mergeCell ref="S26:T26"/>
    <mergeCell ref="U26:V26"/>
    <mergeCell ref="S21:T21"/>
    <mergeCell ref="S22:T22"/>
    <mergeCell ref="A38:A39"/>
    <mergeCell ref="A40:E40"/>
    <mergeCell ref="A41:E41"/>
    <mergeCell ref="A6:A10"/>
    <mergeCell ref="A12:A17"/>
    <mergeCell ref="A19:A21"/>
    <mergeCell ref="A23:A26"/>
    <mergeCell ref="A28:A30"/>
    <mergeCell ref="A32:A34"/>
    <mergeCell ref="A36:B36"/>
    <mergeCell ref="L1:L3"/>
    <mergeCell ref="M1:M3"/>
    <mergeCell ref="N1:N3"/>
    <mergeCell ref="O1:Q3"/>
    <mergeCell ref="A1:E3"/>
    <mergeCell ref="F1:F3"/>
    <mergeCell ref="G1:G3"/>
    <mergeCell ref="H1:H3"/>
    <mergeCell ref="I1:I3"/>
    <mergeCell ref="J1:J3"/>
    <mergeCell ref="K1:K3"/>
    <mergeCell ref="I4:I5"/>
    <mergeCell ref="J4:J5"/>
    <mergeCell ref="K4:K5"/>
    <mergeCell ref="L4:L5"/>
    <mergeCell ref="M4:M5"/>
    <mergeCell ref="U5:U6"/>
    <mergeCell ref="V5:V6"/>
    <mergeCell ref="W5:W6"/>
    <mergeCell ref="S7:T7"/>
    <mergeCell ref="A4:B5"/>
    <mergeCell ref="C4:C5"/>
    <mergeCell ref="D4:D5"/>
    <mergeCell ref="E4:E5"/>
    <mergeCell ref="F4:F5"/>
    <mergeCell ref="G4:G5"/>
    <mergeCell ref="H4:H5"/>
    <mergeCell ref="N4:N5"/>
    <mergeCell ref="O4:O5"/>
    <mergeCell ref="P4:P5"/>
    <mergeCell ref="Q4:Q5"/>
    <mergeCell ref="S5:T6"/>
    <mergeCell ref="S29:T29"/>
    <mergeCell ref="U29:V29"/>
    <mergeCell ref="S30:T30"/>
    <mergeCell ref="U30:V30"/>
    <mergeCell ref="S8:T8"/>
    <mergeCell ref="S9:T9"/>
    <mergeCell ref="S10:T10"/>
    <mergeCell ref="S11:T11"/>
    <mergeCell ref="S12:T12"/>
    <mergeCell ref="S13:T13"/>
    <mergeCell ref="S14:T14"/>
    <mergeCell ref="S28:T28"/>
    <mergeCell ref="U28:V28"/>
    <mergeCell ref="S23:T23"/>
    <mergeCell ref="U23:V23"/>
    <mergeCell ref="U24:V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000"/>
  <sheetViews>
    <sheetView workbookViewId="0"/>
  </sheetViews>
  <sheetFormatPr baseColWidth="10" defaultColWidth="14.5" defaultRowHeight="15" customHeight="1" x14ac:dyDescent="0.2"/>
  <cols>
    <col min="1" max="1" width="14.83203125" customWidth="1"/>
    <col min="2" max="2" width="21" customWidth="1"/>
    <col min="3" max="3" width="13.33203125" customWidth="1"/>
    <col min="4" max="4" width="9.1640625" customWidth="1"/>
    <col min="5" max="5" width="9.83203125" customWidth="1"/>
    <col min="6" max="23" width="10.6640625" customWidth="1"/>
    <col min="24" max="24" width="8.6640625" customWidth="1"/>
    <col min="25" max="26" width="9.1640625" customWidth="1"/>
    <col min="27" max="27" width="8.6640625" customWidth="1"/>
    <col min="28" max="29" width="9.1640625" customWidth="1"/>
    <col min="30" max="30" width="8.6640625" customWidth="1"/>
    <col min="31" max="32" width="9.1640625" customWidth="1"/>
    <col min="33" max="33" width="8.6640625" customWidth="1"/>
    <col min="34" max="35" width="9.1640625" customWidth="1"/>
    <col min="36" max="43" width="8.6640625" customWidth="1"/>
  </cols>
  <sheetData>
    <row r="1" spans="1:43" ht="15" customHeight="1" x14ac:dyDescent="0.55000000000000004">
      <c r="A1" s="62" t="s">
        <v>0</v>
      </c>
      <c r="B1" s="63"/>
      <c r="C1" s="63"/>
      <c r="D1" s="63"/>
      <c r="E1" s="63"/>
      <c r="F1" s="147" t="s">
        <v>1</v>
      </c>
      <c r="G1" s="148"/>
      <c r="H1" s="141"/>
      <c r="I1" s="147" t="s">
        <v>2</v>
      </c>
      <c r="J1" s="148"/>
      <c r="K1" s="141"/>
      <c r="L1" s="147" t="s">
        <v>3</v>
      </c>
      <c r="M1" s="148"/>
      <c r="N1" s="141"/>
      <c r="O1" s="147" t="s">
        <v>4</v>
      </c>
      <c r="P1" s="148"/>
      <c r="Q1" s="141"/>
      <c r="R1" s="147" t="s">
        <v>5</v>
      </c>
      <c r="S1" s="148"/>
      <c r="T1" s="141"/>
      <c r="U1" s="147" t="s">
        <v>6</v>
      </c>
      <c r="V1" s="148"/>
      <c r="W1" s="141"/>
      <c r="X1" s="147" t="s">
        <v>7</v>
      </c>
      <c r="Y1" s="148"/>
      <c r="Z1" s="141"/>
      <c r="AA1" s="147" t="s">
        <v>8</v>
      </c>
      <c r="AB1" s="148"/>
      <c r="AC1" s="141"/>
      <c r="AD1" s="147" t="s">
        <v>9</v>
      </c>
      <c r="AE1" s="148"/>
      <c r="AF1" s="141"/>
      <c r="AG1" s="147" t="s">
        <v>10</v>
      </c>
      <c r="AH1" s="148"/>
      <c r="AI1" s="149"/>
    </row>
    <row r="2" spans="1:43" ht="15" customHeight="1" x14ac:dyDescent="0.55000000000000004">
      <c r="A2" s="64"/>
      <c r="B2" s="65"/>
      <c r="C2" s="65"/>
      <c r="D2" s="65"/>
      <c r="E2" s="65"/>
      <c r="F2" s="150"/>
      <c r="G2" s="151"/>
      <c r="H2" s="128"/>
      <c r="I2" s="150"/>
      <c r="J2" s="151"/>
      <c r="K2" s="128"/>
      <c r="L2" s="150"/>
      <c r="M2" s="151"/>
      <c r="N2" s="128"/>
      <c r="O2" s="150"/>
      <c r="P2" s="151"/>
      <c r="Q2" s="128"/>
      <c r="R2" s="150"/>
      <c r="S2" s="151"/>
      <c r="T2" s="128"/>
      <c r="U2" s="150"/>
      <c r="V2" s="151"/>
      <c r="W2" s="128"/>
      <c r="X2" s="150"/>
      <c r="Y2" s="151"/>
      <c r="Z2" s="128"/>
      <c r="AA2" s="150"/>
      <c r="AB2" s="151"/>
      <c r="AC2" s="128"/>
      <c r="AD2" s="150"/>
      <c r="AE2" s="151"/>
      <c r="AF2" s="128"/>
      <c r="AG2" s="150"/>
      <c r="AH2" s="151"/>
      <c r="AI2" s="152"/>
    </row>
    <row r="3" spans="1:43" ht="15.75" customHeight="1" x14ac:dyDescent="0.55000000000000004">
      <c r="A3" s="66"/>
      <c r="B3" s="67"/>
      <c r="C3" s="67"/>
      <c r="D3" s="67"/>
      <c r="E3" s="67"/>
      <c r="F3" s="153"/>
      <c r="G3" s="154"/>
      <c r="H3" s="159"/>
      <c r="I3" s="153"/>
      <c r="J3" s="154"/>
      <c r="K3" s="159"/>
      <c r="L3" s="153"/>
      <c r="M3" s="154"/>
      <c r="N3" s="159"/>
      <c r="O3" s="153"/>
      <c r="P3" s="154"/>
      <c r="Q3" s="159"/>
      <c r="R3" s="153"/>
      <c r="S3" s="154"/>
      <c r="T3" s="159"/>
      <c r="U3" s="153"/>
      <c r="V3" s="154"/>
      <c r="W3" s="159"/>
      <c r="X3" s="153"/>
      <c r="Y3" s="154"/>
      <c r="Z3" s="159"/>
      <c r="AA3" s="153"/>
      <c r="AB3" s="154"/>
      <c r="AC3" s="159"/>
      <c r="AD3" s="153"/>
      <c r="AE3" s="154"/>
      <c r="AF3" s="159"/>
      <c r="AG3" s="153"/>
      <c r="AH3" s="154"/>
      <c r="AI3" s="155"/>
    </row>
    <row r="4" spans="1:43" x14ac:dyDescent="0.2">
      <c r="A4" s="127" t="s">
        <v>11</v>
      </c>
      <c r="B4" s="128"/>
      <c r="C4" s="131" t="s">
        <v>12</v>
      </c>
      <c r="D4" s="133" t="s">
        <v>13</v>
      </c>
      <c r="E4" s="134" t="s">
        <v>14</v>
      </c>
      <c r="F4" s="136" t="s">
        <v>15</v>
      </c>
      <c r="G4" s="133" t="s">
        <v>16</v>
      </c>
      <c r="H4" s="182" t="s">
        <v>17</v>
      </c>
      <c r="I4" s="136" t="s">
        <v>15</v>
      </c>
      <c r="J4" s="133" t="s">
        <v>16</v>
      </c>
      <c r="K4" s="182" t="s">
        <v>17</v>
      </c>
      <c r="L4" s="136" t="s">
        <v>15</v>
      </c>
      <c r="M4" s="131" t="s">
        <v>16</v>
      </c>
      <c r="N4" s="182" t="s">
        <v>17</v>
      </c>
      <c r="O4" s="136" t="s">
        <v>15</v>
      </c>
      <c r="P4" s="131" t="s">
        <v>16</v>
      </c>
      <c r="Q4" s="182" t="s">
        <v>17</v>
      </c>
      <c r="R4" s="136" t="s">
        <v>15</v>
      </c>
      <c r="S4" s="131" t="s">
        <v>16</v>
      </c>
      <c r="T4" s="182" t="s">
        <v>17</v>
      </c>
      <c r="U4" s="136" t="s">
        <v>15</v>
      </c>
      <c r="V4" s="131" t="s">
        <v>16</v>
      </c>
      <c r="W4" s="134" t="s">
        <v>17</v>
      </c>
      <c r="X4" s="131" t="s">
        <v>15</v>
      </c>
      <c r="Y4" s="131" t="s">
        <v>16</v>
      </c>
      <c r="Z4" s="180" t="s">
        <v>17</v>
      </c>
      <c r="AA4" s="131" t="s">
        <v>15</v>
      </c>
      <c r="AB4" s="131" t="s">
        <v>16</v>
      </c>
      <c r="AC4" s="180" t="s">
        <v>17</v>
      </c>
      <c r="AD4" s="131" t="s">
        <v>15</v>
      </c>
      <c r="AE4" s="131" t="s">
        <v>16</v>
      </c>
      <c r="AF4" s="180" t="s">
        <v>17</v>
      </c>
      <c r="AG4" s="131" t="s">
        <v>15</v>
      </c>
      <c r="AH4" s="131" t="s">
        <v>16</v>
      </c>
      <c r="AI4" s="138" t="s">
        <v>17</v>
      </c>
    </row>
    <row r="5" spans="1:43" x14ac:dyDescent="0.2">
      <c r="A5" s="129"/>
      <c r="B5" s="130"/>
      <c r="C5" s="132"/>
      <c r="D5" s="132"/>
      <c r="E5" s="181"/>
      <c r="F5" s="161"/>
      <c r="G5" s="145"/>
      <c r="H5" s="183"/>
      <c r="I5" s="161"/>
      <c r="J5" s="145"/>
      <c r="K5" s="183"/>
      <c r="L5" s="161"/>
      <c r="M5" s="145"/>
      <c r="N5" s="183"/>
      <c r="O5" s="161"/>
      <c r="P5" s="145"/>
      <c r="Q5" s="183"/>
      <c r="R5" s="161"/>
      <c r="S5" s="145"/>
      <c r="T5" s="183"/>
      <c r="U5" s="161"/>
      <c r="V5" s="145"/>
      <c r="W5" s="150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90"/>
      <c r="AK5" s="140"/>
      <c r="AL5" s="141"/>
      <c r="AM5" s="122" t="s">
        <v>18</v>
      </c>
      <c r="AN5" s="124" t="s">
        <v>16</v>
      </c>
      <c r="AO5" s="125" t="s">
        <v>19</v>
      </c>
    </row>
    <row r="6" spans="1:43" x14ac:dyDescent="0.2">
      <c r="A6" s="166" t="s">
        <v>20</v>
      </c>
      <c r="B6" s="1" t="s">
        <v>21</v>
      </c>
      <c r="C6" s="2">
        <v>100</v>
      </c>
      <c r="D6" s="68">
        <v>0.45</v>
      </c>
      <c r="E6" s="69">
        <v>7.0000000000000007E-2</v>
      </c>
      <c r="F6" s="70">
        <f>'Data Entry'!F6</f>
        <v>0</v>
      </c>
      <c r="G6" s="71">
        <f t="shared" ref="G6:G10" si="0">F6*D6</f>
        <v>0</v>
      </c>
      <c r="H6" s="72">
        <f t="shared" ref="H6:H10" si="1">F6*E6</f>
        <v>0</v>
      </c>
      <c r="I6" s="70">
        <f>'Data Entry'!G6</f>
        <v>0</v>
      </c>
      <c r="J6" s="71">
        <f t="shared" ref="J6:J10" si="2">I6*D6</f>
        <v>0</v>
      </c>
      <c r="K6" s="72">
        <f t="shared" ref="K6:K10" si="3">I6*E6</f>
        <v>0</v>
      </c>
      <c r="L6" s="70">
        <f>'Data Entry'!H6</f>
        <v>0</v>
      </c>
      <c r="M6" s="73">
        <f t="shared" ref="M6:M10" si="4">L6*D6</f>
        <v>0</v>
      </c>
      <c r="N6" s="72">
        <f t="shared" ref="N6:N10" si="5">L6*E6</f>
        <v>0</v>
      </c>
      <c r="O6" s="70">
        <f>'Data Entry'!I6</f>
        <v>0</v>
      </c>
      <c r="P6" s="73">
        <f t="shared" ref="P6:P10" si="6">O6*D6</f>
        <v>0</v>
      </c>
      <c r="Q6" s="72">
        <f t="shared" ref="Q6:Q10" si="7">O6*E6</f>
        <v>0</v>
      </c>
      <c r="R6" s="70">
        <f>'Data Entry'!J6</f>
        <v>0</v>
      </c>
      <c r="S6" s="73">
        <f t="shared" ref="S6:S10" si="8">R6*D6</f>
        <v>0</v>
      </c>
      <c r="T6" s="72">
        <f t="shared" ref="T6:T10" si="9">R6*E6</f>
        <v>0</v>
      </c>
      <c r="U6" s="70">
        <f>'Data Entry'!K6</f>
        <v>0</v>
      </c>
      <c r="V6" s="73">
        <f t="shared" ref="V6:V10" si="10">U6*D6</f>
        <v>0</v>
      </c>
      <c r="W6" s="72">
        <f t="shared" ref="W6:W10" si="11">U6*E6</f>
        <v>0</v>
      </c>
      <c r="X6" s="70">
        <f>'Data Entry'!L6</f>
        <v>0</v>
      </c>
      <c r="Y6" s="73">
        <f t="shared" ref="Y6:Y10" si="12">X6*D6</f>
        <v>0</v>
      </c>
      <c r="Z6" s="74">
        <f t="shared" ref="Z6:Z10" si="13">X6*E6</f>
        <v>0</v>
      </c>
      <c r="AA6" s="70">
        <f>'Data Entry'!M6</f>
        <v>0</v>
      </c>
      <c r="AB6" s="73">
        <f t="shared" ref="AB6:AB10" si="14">AA6*D6</f>
        <v>0</v>
      </c>
      <c r="AC6" s="74">
        <f t="shared" ref="AC6:AC10" si="15">AA6*E6</f>
        <v>0</v>
      </c>
      <c r="AD6" s="70">
        <f>'Data Entry'!N6</f>
        <v>0</v>
      </c>
      <c r="AE6" s="73">
        <f>AD6*D6</f>
        <v>0</v>
      </c>
      <c r="AF6" s="74">
        <f t="shared" ref="AF6:AF10" si="16">AD6*E6</f>
        <v>0</v>
      </c>
      <c r="AG6" s="70">
        <f>'Data Entry'!O6</f>
        <v>0</v>
      </c>
      <c r="AH6" s="73">
        <f t="shared" ref="AH6:AH10" si="17">AG6*D6</f>
        <v>0</v>
      </c>
      <c r="AI6" s="75">
        <f t="shared" ref="AI6:AI10" si="18">AG6*E6</f>
        <v>0</v>
      </c>
      <c r="AK6" s="142"/>
      <c r="AL6" s="143"/>
      <c r="AM6" s="123"/>
      <c r="AN6" s="123"/>
      <c r="AO6" s="126"/>
    </row>
    <row r="7" spans="1:43" x14ac:dyDescent="0.2">
      <c r="A7" s="161"/>
      <c r="B7" s="8" t="s">
        <v>22</v>
      </c>
      <c r="C7" s="9">
        <v>100</v>
      </c>
      <c r="D7" s="76">
        <v>0.8</v>
      </c>
      <c r="E7" s="77">
        <v>0.11</v>
      </c>
      <c r="F7" s="13">
        <f>'Data Entry'!F7</f>
        <v>0</v>
      </c>
      <c r="G7" s="10">
        <f t="shared" si="0"/>
        <v>0</v>
      </c>
      <c r="H7" s="11">
        <f t="shared" si="1"/>
        <v>0</v>
      </c>
      <c r="I7" s="13">
        <f>'Data Entry'!G7</f>
        <v>0</v>
      </c>
      <c r="J7" s="10">
        <f t="shared" si="2"/>
        <v>0</v>
      </c>
      <c r="K7" s="11">
        <f t="shared" si="3"/>
        <v>0</v>
      </c>
      <c r="L7" s="13">
        <f>'Data Entry'!H7</f>
        <v>0</v>
      </c>
      <c r="M7" s="8">
        <f t="shared" si="4"/>
        <v>0</v>
      </c>
      <c r="N7" s="11">
        <f t="shared" si="5"/>
        <v>0</v>
      </c>
      <c r="O7" s="13">
        <f>'Data Entry'!I7</f>
        <v>0</v>
      </c>
      <c r="P7" s="8">
        <f t="shared" si="6"/>
        <v>0</v>
      </c>
      <c r="Q7" s="11">
        <f t="shared" si="7"/>
        <v>0</v>
      </c>
      <c r="R7" s="13">
        <f>'Data Entry'!J7</f>
        <v>0</v>
      </c>
      <c r="S7" s="8">
        <f t="shared" si="8"/>
        <v>0</v>
      </c>
      <c r="T7" s="11">
        <f t="shared" si="9"/>
        <v>0</v>
      </c>
      <c r="U7" s="13">
        <f>'Data Entry'!K7</f>
        <v>0</v>
      </c>
      <c r="V7" s="8">
        <f t="shared" si="10"/>
        <v>0</v>
      </c>
      <c r="W7" s="11">
        <f t="shared" si="11"/>
        <v>0</v>
      </c>
      <c r="X7" s="13">
        <f>'Data Entry'!L7</f>
        <v>0</v>
      </c>
      <c r="Y7" s="8">
        <f t="shared" si="12"/>
        <v>0</v>
      </c>
      <c r="Z7" s="78">
        <f t="shared" si="13"/>
        <v>0</v>
      </c>
      <c r="AA7" s="13">
        <f>'Data Entry'!M7</f>
        <v>0</v>
      </c>
      <c r="AB7" s="8">
        <f t="shared" si="14"/>
        <v>0</v>
      </c>
      <c r="AC7" s="78">
        <f t="shared" si="15"/>
        <v>0</v>
      </c>
      <c r="AD7" s="13">
        <f>'Data Entry'!N7</f>
        <v>0</v>
      </c>
      <c r="AE7" s="8">
        <f t="shared" ref="AE7:AE10" si="19">AD7*M7</f>
        <v>0</v>
      </c>
      <c r="AF7" s="78">
        <f t="shared" si="16"/>
        <v>0</v>
      </c>
      <c r="AG7" s="13">
        <f>'Data Entry'!O7</f>
        <v>0</v>
      </c>
      <c r="AH7" s="8">
        <f t="shared" si="17"/>
        <v>0</v>
      </c>
      <c r="AI7" s="79">
        <f t="shared" si="18"/>
        <v>0</v>
      </c>
      <c r="AK7" s="121" t="s">
        <v>1</v>
      </c>
      <c r="AL7" s="114"/>
      <c r="AM7" s="14">
        <f t="shared" ref="AM7:AO7" si="20">F41</f>
        <v>0</v>
      </c>
      <c r="AN7" s="15">
        <f t="shared" si="20"/>
        <v>0</v>
      </c>
      <c r="AO7" s="16">
        <f t="shared" si="20"/>
        <v>0</v>
      </c>
    </row>
    <row r="8" spans="1:43" x14ac:dyDescent="0.2">
      <c r="A8" s="161"/>
      <c r="B8" s="8" t="s">
        <v>23</v>
      </c>
      <c r="C8" s="9">
        <v>40</v>
      </c>
      <c r="D8" s="76">
        <v>1.1499999999999999</v>
      </c>
      <c r="E8" s="77">
        <v>0.12</v>
      </c>
      <c r="F8" s="13">
        <f>'Data Entry'!F8</f>
        <v>0</v>
      </c>
      <c r="G8" s="10">
        <f t="shared" si="0"/>
        <v>0</v>
      </c>
      <c r="H8" s="11">
        <f t="shared" si="1"/>
        <v>0</v>
      </c>
      <c r="I8" s="13">
        <f>'Data Entry'!G8</f>
        <v>0</v>
      </c>
      <c r="J8" s="10">
        <f t="shared" si="2"/>
        <v>0</v>
      </c>
      <c r="K8" s="11">
        <f t="shared" si="3"/>
        <v>0</v>
      </c>
      <c r="L8" s="13">
        <f>'Data Entry'!H8</f>
        <v>0</v>
      </c>
      <c r="M8" s="8">
        <f t="shared" si="4"/>
        <v>0</v>
      </c>
      <c r="N8" s="11">
        <f t="shared" si="5"/>
        <v>0</v>
      </c>
      <c r="O8" s="13">
        <f>'Data Entry'!I8</f>
        <v>0</v>
      </c>
      <c r="P8" s="8">
        <f t="shared" si="6"/>
        <v>0</v>
      </c>
      <c r="Q8" s="11">
        <f t="shared" si="7"/>
        <v>0</v>
      </c>
      <c r="R8" s="13">
        <f>'Data Entry'!J8</f>
        <v>0</v>
      </c>
      <c r="S8" s="8">
        <f t="shared" si="8"/>
        <v>0</v>
      </c>
      <c r="T8" s="11">
        <f t="shared" si="9"/>
        <v>0</v>
      </c>
      <c r="U8" s="13">
        <f>'Data Entry'!K8</f>
        <v>0</v>
      </c>
      <c r="V8" s="8">
        <f t="shared" si="10"/>
        <v>0</v>
      </c>
      <c r="W8" s="11">
        <f t="shared" si="11"/>
        <v>0</v>
      </c>
      <c r="X8" s="13">
        <f>'Data Entry'!L8</f>
        <v>0</v>
      </c>
      <c r="Y8" s="8">
        <f t="shared" si="12"/>
        <v>0</v>
      </c>
      <c r="Z8" s="78">
        <f t="shared" si="13"/>
        <v>0</v>
      </c>
      <c r="AA8" s="13">
        <f>'Data Entry'!M8</f>
        <v>0</v>
      </c>
      <c r="AB8" s="8">
        <f t="shared" si="14"/>
        <v>0</v>
      </c>
      <c r="AC8" s="78">
        <f t="shared" si="15"/>
        <v>0</v>
      </c>
      <c r="AD8" s="13">
        <f>'Data Entry'!N8</f>
        <v>0</v>
      </c>
      <c r="AE8" s="8">
        <f t="shared" si="19"/>
        <v>0</v>
      </c>
      <c r="AF8" s="78">
        <f t="shared" si="16"/>
        <v>0</v>
      </c>
      <c r="AG8" s="13">
        <f>'Data Entry'!O8</f>
        <v>0</v>
      </c>
      <c r="AH8" s="8">
        <f t="shared" si="17"/>
        <v>0</v>
      </c>
      <c r="AI8" s="79">
        <f t="shared" si="18"/>
        <v>0</v>
      </c>
      <c r="AK8" s="121" t="s">
        <v>2</v>
      </c>
      <c r="AL8" s="114"/>
      <c r="AM8" s="14">
        <f t="shared" ref="AM8:AO8" si="21">I41</f>
        <v>0</v>
      </c>
      <c r="AN8" s="15">
        <f t="shared" si="21"/>
        <v>0</v>
      </c>
      <c r="AO8" s="16">
        <f t="shared" si="21"/>
        <v>0</v>
      </c>
    </row>
    <row r="9" spans="1:43" x14ac:dyDescent="0.2">
      <c r="A9" s="161"/>
      <c r="B9" s="8" t="s">
        <v>24</v>
      </c>
      <c r="C9" s="9">
        <v>40</v>
      </c>
      <c r="D9" s="76">
        <v>1.5</v>
      </c>
      <c r="E9" s="77">
        <v>0.15</v>
      </c>
      <c r="F9" s="13">
        <f>'Data Entry'!F9</f>
        <v>0</v>
      </c>
      <c r="G9" s="10">
        <f t="shared" si="0"/>
        <v>0</v>
      </c>
      <c r="H9" s="11">
        <f t="shared" si="1"/>
        <v>0</v>
      </c>
      <c r="I9" s="13">
        <f>'Data Entry'!G9</f>
        <v>0</v>
      </c>
      <c r="J9" s="10">
        <f t="shared" si="2"/>
        <v>0</v>
      </c>
      <c r="K9" s="11">
        <f t="shared" si="3"/>
        <v>0</v>
      </c>
      <c r="L9" s="13">
        <f>'Data Entry'!H9</f>
        <v>0</v>
      </c>
      <c r="M9" s="8">
        <f t="shared" si="4"/>
        <v>0</v>
      </c>
      <c r="N9" s="11">
        <f t="shared" si="5"/>
        <v>0</v>
      </c>
      <c r="O9" s="13">
        <f>'Data Entry'!I9</f>
        <v>0</v>
      </c>
      <c r="P9" s="8">
        <f t="shared" si="6"/>
        <v>0</v>
      </c>
      <c r="Q9" s="11">
        <f t="shared" si="7"/>
        <v>0</v>
      </c>
      <c r="R9" s="13">
        <f>'Data Entry'!J9</f>
        <v>0</v>
      </c>
      <c r="S9" s="8">
        <f t="shared" si="8"/>
        <v>0</v>
      </c>
      <c r="T9" s="11">
        <f t="shared" si="9"/>
        <v>0</v>
      </c>
      <c r="U9" s="13">
        <f>'Data Entry'!K9</f>
        <v>0</v>
      </c>
      <c r="V9" s="8">
        <f t="shared" si="10"/>
        <v>0</v>
      </c>
      <c r="W9" s="11">
        <f t="shared" si="11"/>
        <v>0</v>
      </c>
      <c r="X9" s="13">
        <f>'Data Entry'!L9</f>
        <v>0</v>
      </c>
      <c r="Y9" s="8">
        <f t="shared" si="12"/>
        <v>0</v>
      </c>
      <c r="Z9" s="78">
        <f t="shared" si="13"/>
        <v>0</v>
      </c>
      <c r="AA9" s="13">
        <f>'Data Entry'!M9</f>
        <v>0</v>
      </c>
      <c r="AB9" s="8">
        <f t="shared" si="14"/>
        <v>0</v>
      </c>
      <c r="AC9" s="78">
        <f t="shared" si="15"/>
        <v>0</v>
      </c>
      <c r="AD9" s="13">
        <f>'Data Entry'!N9</f>
        <v>0</v>
      </c>
      <c r="AE9" s="8">
        <f t="shared" si="19"/>
        <v>0</v>
      </c>
      <c r="AF9" s="78">
        <f t="shared" si="16"/>
        <v>0</v>
      </c>
      <c r="AG9" s="13">
        <f>'Data Entry'!O9</f>
        <v>0</v>
      </c>
      <c r="AH9" s="8">
        <f t="shared" si="17"/>
        <v>0</v>
      </c>
      <c r="AI9" s="79">
        <f t="shared" si="18"/>
        <v>0</v>
      </c>
      <c r="AK9" s="121" t="s">
        <v>3</v>
      </c>
      <c r="AL9" s="114"/>
      <c r="AM9" s="14">
        <f t="shared" ref="AM9:AO9" si="22">L41</f>
        <v>0</v>
      </c>
      <c r="AN9" s="17">
        <f t="shared" si="22"/>
        <v>0</v>
      </c>
      <c r="AO9" s="16">
        <f t="shared" si="22"/>
        <v>0</v>
      </c>
    </row>
    <row r="10" spans="1:43" x14ac:dyDescent="0.2">
      <c r="A10" s="167"/>
      <c r="B10" s="18" t="s">
        <v>25</v>
      </c>
      <c r="C10" s="19">
        <v>24</v>
      </c>
      <c r="D10" s="80">
        <v>1.1499999999999999</v>
      </c>
      <c r="E10" s="77">
        <v>0.14000000000000001</v>
      </c>
      <c r="F10" s="13">
        <f>'Data Entry'!F10</f>
        <v>0</v>
      </c>
      <c r="G10" s="10">
        <f t="shared" si="0"/>
        <v>0</v>
      </c>
      <c r="H10" s="11">
        <f t="shared" si="1"/>
        <v>0</v>
      </c>
      <c r="I10" s="13">
        <f>'Data Entry'!G10</f>
        <v>0</v>
      </c>
      <c r="J10" s="10">
        <f t="shared" si="2"/>
        <v>0</v>
      </c>
      <c r="K10" s="11">
        <f t="shared" si="3"/>
        <v>0</v>
      </c>
      <c r="L10" s="13">
        <f>'Data Entry'!H10</f>
        <v>0</v>
      </c>
      <c r="M10" s="8">
        <f t="shared" si="4"/>
        <v>0</v>
      </c>
      <c r="N10" s="11">
        <f t="shared" si="5"/>
        <v>0</v>
      </c>
      <c r="O10" s="13">
        <f>'Data Entry'!I10</f>
        <v>0</v>
      </c>
      <c r="P10" s="8">
        <f t="shared" si="6"/>
        <v>0</v>
      </c>
      <c r="Q10" s="11">
        <f t="shared" si="7"/>
        <v>0</v>
      </c>
      <c r="R10" s="13">
        <f>'Data Entry'!J10</f>
        <v>0</v>
      </c>
      <c r="S10" s="8">
        <f t="shared" si="8"/>
        <v>0</v>
      </c>
      <c r="T10" s="11">
        <f t="shared" si="9"/>
        <v>0</v>
      </c>
      <c r="U10" s="13">
        <f>'Data Entry'!K10</f>
        <v>0</v>
      </c>
      <c r="V10" s="8">
        <f t="shared" si="10"/>
        <v>0</v>
      </c>
      <c r="W10" s="11">
        <f t="shared" si="11"/>
        <v>0</v>
      </c>
      <c r="X10" s="13">
        <f>'Data Entry'!L10</f>
        <v>0</v>
      </c>
      <c r="Y10" s="8">
        <f t="shared" si="12"/>
        <v>0</v>
      </c>
      <c r="Z10" s="78">
        <f t="shared" si="13"/>
        <v>0</v>
      </c>
      <c r="AA10" s="13">
        <f>'Data Entry'!M10</f>
        <v>0</v>
      </c>
      <c r="AB10" s="8">
        <f t="shared" si="14"/>
        <v>0</v>
      </c>
      <c r="AC10" s="78">
        <f t="shared" si="15"/>
        <v>0</v>
      </c>
      <c r="AD10" s="13">
        <f>'Data Entry'!N10</f>
        <v>0</v>
      </c>
      <c r="AE10" s="8">
        <f t="shared" si="19"/>
        <v>0</v>
      </c>
      <c r="AF10" s="78">
        <f t="shared" si="16"/>
        <v>0</v>
      </c>
      <c r="AG10" s="13">
        <f>'Data Entry'!O10</f>
        <v>0</v>
      </c>
      <c r="AH10" s="8">
        <f t="shared" si="17"/>
        <v>0</v>
      </c>
      <c r="AI10" s="79">
        <f t="shared" si="18"/>
        <v>0</v>
      </c>
      <c r="AK10" s="121" t="s">
        <v>4</v>
      </c>
      <c r="AL10" s="114"/>
      <c r="AM10" s="14">
        <f t="shared" ref="AM10:AO10" si="23">O41</f>
        <v>0</v>
      </c>
      <c r="AN10" s="17">
        <f t="shared" si="23"/>
        <v>0</v>
      </c>
      <c r="AO10" s="16">
        <f t="shared" si="23"/>
        <v>0</v>
      </c>
    </row>
    <row r="11" spans="1:43" x14ac:dyDescent="0.2">
      <c r="A11" s="81"/>
      <c r="B11" s="82"/>
      <c r="C11" s="82"/>
      <c r="D11" s="82"/>
      <c r="E11" s="83"/>
      <c r="F11" s="84"/>
      <c r="G11" s="85"/>
      <c r="H11" s="85"/>
      <c r="I11" s="84"/>
      <c r="J11" s="85"/>
      <c r="K11" s="85"/>
      <c r="L11" s="84"/>
      <c r="M11" s="85"/>
      <c r="N11" s="85"/>
      <c r="O11" s="84"/>
      <c r="P11" s="85"/>
      <c r="Q11" s="85"/>
      <c r="R11" s="84"/>
      <c r="S11" s="85"/>
      <c r="T11" s="85"/>
      <c r="U11" s="84"/>
      <c r="V11" s="85"/>
      <c r="W11" s="85"/>
      <c r="X11" s="84"/>
      <c r="Y11" s="85"/>
      <c r="Z11" s="85"/>
      <c r="AA11" s="84"/>
      <c r="AB11" s="85"/>
      <c r="AC11" s="85"/>
      <c r="AD11" s="84"/>
      <c r="AE11" s="85"/>
      <c r="AF11" s="85"/>
      <c r="AG11" s="84"/>
      <c r="AH11" s="85"/>
      <c r="AI11" s="86"/>
      <c r="AJ11" s="82"/>
      <c r="AK11" s="187"/>
      <c r="AL11" s="114"/>
      <c r="AM11" s="87"/>
      <c r="AN11" s="88"/>
      <c r="AO11" s="89"/>
      <c r="AP11" s="82"/>
      <c r="AQ11" s="82"/>
    </row>
    <row r="12" spans="1:43" x14ac:dyDescent="0.2">
      <c r="A12" s="168" t="s">
        <v>26</v>
      </c>
      <c r="B12" s="25" t="s">
        <v>27</v>
      </c>
      <c r="C12" s="26">
        <v>60</v>
      </c>
      <c r="D12" s="90">
        <v>0.6</v>
      </c>
      <c r="E12" s="77">
        <v>0.11</v>
      </c>
      <c r="F12" s="13">
        <f>'Data Entry'!F12</f>
        <v>0</v>
      </c>
      <c r="G12" s="10">
        <f t="shared" ref="G12:G17" si="24">F12*D12</f>
        <v>0</v>
      </c>
      <c r="H12" s="11">
        <f t="shared" ref="H12:H17" si="25">F12*E12</f>
        <v>0</v>
      </c>
      <c r="I12" s="13">
        <f>'Data Entry'!G12</f>
        <v>0</v>
      </c>
      <c r="J12" s="10">
        <f t="shared" ref="J12:J17" si="26">I12*D12</f>
        <v>0</v>
      </c>
      <c r="K12" s="11">
        <f t="shared" ref="K12:K17" si="27">I12*E12</f>
        <v>0</v>
      </c>
      <c r="L12" s="13">
        <f>'Data Entry'!H12</f>
        <v>0</v>
      </c>
      <c r="M12" s="8">
        <f t="shared" ref="M12:M17" si="28">L12*D12</f>
        <v>0</v>
      </c>
      <c r="N12" s="11">
        <f t="shared" ref="N12:N17" si="29">L12*E12</f>
        <v>0</v>
      </c>
      <c r="O12" s="13">
        <f>'Data Entry'!I12</f>
        <v>0</v>
      </c>
      <c r="P12" s="8">
        <f t="shared" ref="P12:P17" si="30">O12*D12</f>
        <v>0</v>
      </c>
      <c r="Q12" s="11">
        <f t="shared" ref="Q12:Q17" si="31">O12*E12</f>
        <v>0</v>
      </c>
      <c r="R12" s="13">
        <f>'Data Entry'!J12</f>
        <v>0</v>
      </c>
      <c r="S12" s="8">
        <f t="shared" ref="S12:S17" si="32">R12*D12</f>
        <v>0</v>
      </c>
      <c r="T12" s="11">
        <f t="shared" ref="T12:T17" si="33">R12*E12</f>
        <v>0</v>
      </c>
      <c r="U12" s="13">
        <f>'Data Entry'!K12</f>
        <v>0</v>
      </c>
      <c r="V12" s="8">
        <f t="shared" ref="V12:V17" si="34">U12*D12</f>
        <v>0</v>
      </c>
      <c r="W12" s="11">
        <f t="shared" ref="W12:W17" si="35">U12*E12</f>
        <v>0</v>
      </c>
      <c r="X12" s="13">
        <f>'Data Entry'!L12</f>
        <v>0</v>
      </c>
      <c r="Y12" s="8">
        <f t="shared" ref="Y12:Y17" si="36">X12*D12</f>
        <v>0</v>
      </c>
      <c r="Z12" s="78">
        <f t="shared" ref="Z12:Z17" si="37">X12*E12</f>
        <v>0</v>
      </c>
      <c r="AA12" s="13">
        <f>'Data Entry'!M12</f>
        <v>0</v>
      </c>
      <c r="AB12" s="8">
        <f t="shared" ref="AB12:AB17" si="38">AA12*D12</f>
        <v>0</v>
      </c>
      <c r="AC12" s="78">
        <f t="shared" ref="AC12:AC17" si="39">AA12*E12</f>
        <v>0</v>
      </c>
      <c r="AD12" s="13">
        <f>'Data Entry'!N12</f>
        <v>0</v>
      </c>
      <c r="AE12" s="8">
        <f t="shared" ref="AE12:AE17" si="40">AD12*M12</f>
        <v>0</v>
      </c>
      <c r="AF12" s="78">
        <f t="shared" ref="AF12:AF17" si="41">AD12*E12</f>
        <v>0</v>
      </c>
      <c r="AG12" s="13">
        <f>'Data Entry'!O12</f>
        <v>0</v>
      </c>
      <c r="AH12" s="8">
        <f t="shared" ref="AH12:AH17" si="42">AG12*D12</f>
        <v>0</v>
      </c>
      <c r="AI12" s="79">
        <f t="shared" ref="AI12:AI17" si="43">AG12*E12</f>
        <v>0</v>
      </c>
      <c r="AK12" s="121" t="s">
        <v>6</v>
      </c>
      <c r="AL12" s="114"/>
      <c r="AM12" s="14">
        <f t="shared" ref="AM12:AO12" si="44">U41</f>
        <v>0</v>
      </c>
      <c r="AN12" s="17">
        <f t="shared" si="44"/>
        <v>0</v>
      </c>
      <c r="AO12" s="16">
        <f t="shared" si="44"/>
        <v>0</v>
      </c>
    </row>
    <row r="13" spans="1:43" x14ac:dyDescent="0.2">
      <c r="A13" s="161"/>
      <c r="B13" s="29" t="s">
        <v>28</v>
      </c>
      <c r="C13" s="9">
        <v>20</v>
      </c>
      <c r="D13" s="76">
        <v>1.7</v>
      </c>
      <c r="E13" s="77">
        <v>0.19</v>
      </c>
      <c r="F13" s="13">
        <f>'Data Entry'!F13</f>
        <v>0</v>
      </c>
      <c r="G13" s="10">
        <f t="shared" si="24"/>
        <v>0</v>
      </c>
      <c r="H13" s="11">
        <f t="shared" si="25"/>
        <v>0</v>
      </c>
      <c r="I13" s="13">
        <f>'Data Entry'!G13</f>
        <v>0</v>
      </c>
      <c r="J13" s="10">
        <f t="shared" si="26"/>
        <v>0</v>
      </c>
      <c r="K13" s="11">
        <f t="shared" si="27"/>
        <v>0</v>
      </c>
      <c r="L13" s="13">
        <f>'Data Entry'!H13</f>
        <v>0</v>
      </c>
      <c r="M13" s="8">
        <f t="shared" si="28"/>
        <v>0</v>
      </c>
      <c r="N13" s="11">
        <f t="shared" si="29"/>
        <v>0</v>
      </c>
      <c r="O13" s="13">
        <f>'Data Entry'!I13</f>
        <v>0</v>
      </c>
      <c r="P13" s="8">
        <f t="shared" si="30"/>
        <v>0</v>
      </c>
      <c r="Q13" s="11">
        <f t="shared" si="31"/>
        <v>0</v>
      </c>
      <c r="R13" s="13">
        <f>'Data Entry'!J13</f>
        <v>0</v>
      </c>
      <c r="S13" s="8">
        <f t="shared" si="32"/>
        <v>0</v>
      </c>
      <c r="T13" s="11">
        <f t="shared" si="33"/>
        <v>0</v>
      </c>
      <c r="U13" s="13">
        <f>'Data Entry'!K13</f>
        <v>0</v>
      </c>
      <c r="V13" s="8">
        <f t="shared" si="34"/>
        <v>0</v>
      </c>
      <c r="W13" s="11">
        <f t="shared" si="35"/>
        <v>0</v>
      </c>
      <c r="X13" s="13">
        <f>'Data Entry'!L13</f>
        <v>0</v>
      </c>
      <c r="Y13" s="8">
        <f t="shared" si="36"/>
        <v>0</v>
      </c>
      <c r="Z13" s="78">
        <f t="shared" si="37"/>
        <v>0</v>
      </c>
      <c r="AA13" s="13">
        <f>'Data Entry'!M13</f>
        <v>0</v>
      </c>
      <c r="AB13" s="8">
        <f t="shared" si="38"/>
        <v>0</v>
      </c>
      <c r="AC13" s="78">
        <f t="shared" si="39"/>
        <v>0</v>
      </c>
      <c r="AD13" s="13">
        <f>'Data Entry'!N13</f>
        <v>0</v>
      </c>
      <c r="AE13" s="8">
        <f t="shared" si="40"/>
        <v>0</v>
      </c>
      <c r="AF13" s="78">
        <f t="shared" si="41"/>
        <v>0</v>
      </c>
      <c r="AG13" s="13">
        <f>'Data Entry'!O13</f>
        <v>0</v>
      </c>
      <c r="AH13" s="8">
        <f t="shared" si="42"/>
        <v>0</v>
      </c>
      <c r="AI13" s="79">
        <f t="shared" si="43"/>
        <v>0</v>
      </c>
      <c r="AK13" s="121" t="s">
        <v>7</v>
      </c>
      <c r="AL13" s="114"/>
      <c r="AM13" s="14">
        <f t="shared" ref="AM13:AO13" si="45">X41</f>
        <v>0</v>
      </c>
      <c r="AN13" s="17">
        <f t="shared" si="45"/>
        <v>0</v>
      </c>
      <c r="AO13" s="16">
        <f t="shared" si="45"/>
        <v>0</v>
      </c>
    </row>
    <row r="14" spans="1:43" x14ac:dyDescent="0.2">
      <c r="A14" s="161"/>
      <c r="B14" s="29" t="s">
        <v>29</v>
      </c>
      <c r="C14" s="9">
        <v>30</v>
      </c>
      <c r="D14" s="76">
        <v>2.25</v>
      </c>
      <c r="E14" s="77">
        <v>0.25</v>
      </c>
      <c r="F14" s="13">
        <f>'Data Entry'!F14</f>
        <v>0</v>
      </c>
      <c r="G14" s="10">
        <f t="shared" si="24"/>
        <v>0</v>
      </c>
      <c r="H14" s="11">
        <f t="shared" si="25"/>
        <v>0</v>
      </c>
      <c r="I14" s="13">
        <f>'Data Entry'!G14</f>
        <v>0</v>
      </c>
      <c r="J14" s="10">
        <f t="shared" si="26"/>
        <v>0</v>
      </c>
      <c r="K14" s="11">
        <f t="shared" si="27"/>
        <v>0</v>
      </c>
      <c r="L14" s="13">
        <f>'Data Entry'!H14</f>
        <v>0</v>
      </c>
      <c r="M14" s="8">
        <f t="shared" si="28"/>
        <v>0</v>
      </c>
      <c r="N14" s="11">
        <f t="shared" si="29"/>
        <v>0</v>
      </c>
      <c r="O14" s="13">
        <f>'Data Entry'!I14</f>
        <v>0</v>
      </c>
      <c r="P14" s="8">
        <f t="shared" si="30"/>
        <v>0</v>
      </c>
      <c r="Q14" s="11">
        <f t="shared" si="31"/>
        <v>0</v>
      </c>
      <c r="R14" s="13">
        <f>'Data Entry'!J14</f>
        <v>0</v>
      </c>
      <c r="S14" s="8">
        <f t="shared" si="32"/>
        <v>0</v>
      </c>
      <c r="T14" s="11">
        <f t="shared" si="33"/>
        <v>0</v>
      </c>
      <c r="U14" s="13">
        <f>'Data Entry'!K14</f>
        <v>0</v>
      </c>
      <c r="V14" s="8">
        <f t="shared" si="34"/>
        <v>0</v>
      </c>
      <c r="W14" s="11">
        <f t="shared" si="35"/>
        <v>0</v>
      </c>
      <c r="X14" s="13">
        <f>'Data Entry'!L14</f>
        <v>0</v>
      </c>
      <c r="Y14" s="8">
        <f t="shared" si="36"/>
        <v>0</v>
      </c>
      <c r="Z14" s="78">
        <f t="shared" si="37"/>
        <v>0</v>
      </c>
      <c r="AA14" s="13">
        <f>'Data Entry'!M14</f>
        <v>0</v>
      </c>
      <c r="AB14" s="8">
        <f t="shared" si="38"/>
        <v>0</v>
      </c>
      <c r="AC14" s="78">
        <f t="shared" si="39"/>
        <v>0</v>
      </c>
      <c r="AD14" s="13">
        <f>'Data Entry'!N14</f>
        <v>0</v>
      </c>
      <c r="AE14" s="8">
        <f t="shared" si="40"/>
        <v>0</v>
      </c>
      <c r="AF14" s="78">
        <f t="shared" si="41"/>
        <v>0</v>
      </c>
      <c r="AG14" s="13">
        <f>'Data Entry'!O14</f>
        <v>0</v>
      </c>
      <c r="AH14" s="8">
        <f t="shared" si="42"/>
        <v>0</v>
      </c>
      <c r="AI14" s="79">
        <f t="shared" si="43"/>
        <v>0</v>
      </c>
      <c r="AK14" s="121" t="s">
        <v>8</v>
      </c>
      <c r="AL14" s="114"/>
      <c r="AM14" s="14">
        <f t="shared" ref="AM14:AO14" si="46">AA41</f>
        <v>0</v>
      </c>
      <c r="AN14" s="17">
        <f t="shared" si="46"/>
        <v>0</v>
      </c>
      <c r="AO14" s="16">
        <f t="shared" si="46"/>
        <v>0</v>
      </c>
    </row>
    <row r="15" spans="1:43" x14ac:dyDescent="0.2">
      <c r="A15" s="161"/>
      <c r="B15" s="29" t="s">
        <v>30</v>
      </c>
      <c r="C15" s="9">
        <v>15</v>
      </c>
      <c r="D15" s="76">
        <v>2.8</v>
      </c>
      <c r="E15" s="77">
        <v>0.25</v>
      </c>
      <c r="F15" s="13">
        <f>'Data Entry'!F15</f>
        <v>0</v>
      </c>
      <c r="G15" s="10">
        <f t="shared" si="24"/>
        <v>0</v>
      </c>
      <c r="H15" s="11">
        <f t="shared" si="25"/>
        <v>0</v>
      </c>
      <c r="I15" s="13">
        <f>'Data Entry'!G15</f>
        <v>0</v>
      </c>
      <c r="J15" s="10">
        <f t="shared" si="26"/>
        <v>0</v>
      </c>
      <c r="K15" s="11">
        <f t="shared" si="27"/>
        <v>0</v>
      </c>
      <c r="L15" s="13">
        <f>'Data Entry'!H15</f>
        <v>0</v>
      </c>
      <c r="M15" s="8">
        <f t="shared" si="28"/>
        <v>0</v>
      </c>
      <c r="N15" s="11">
        <f t="shared" si="29"/>
        <v>0</v>
      </c>
      <c r="O15" s="13">
        <f>'Data Entry'!I15</f>
        <v>0</v>
      </c>
      <c r="P15" s="8">
        <f t="shared" si="30"/>
        <v>0</v>
      </c>
      <c r="Q15" s="11">
        <f t="shared" si="31"/>
        <v>0</v>
      </c>
      <c r="R15" s="13">
        <f>'Data Entry'!J15</f>
        <v>0</v>
      </c>
      <c r="S15" s="8">
        <f t="shared" si="32"/>
        <v>0</v>
      </c>
      <c r="T15" s="11">
        <f t="shared" si="33"/>
        <v>0</v>
      </c>
      <c r="U15" s="13">
        <f>'Data Entry'!K15</f>
        <v>0</v>
      </c>
      <c r="V15" s="8">
        <f t="shared" si="34"/>
        <v>0</v>
      </c>
      <c r="W15" s="11">
        <f t="shared" si="35"/>
        <v>0</v>
      </c>
      <c r="X15" s="13">
        <f>'Data Entry'!L15</f>
        <v>0</v>
      </c>
      <c r="Y15" s="8">
        <f t="shared" si="36"/>
        <v>0</v>
      </c>
      <c r="Z15" s="78">
        <f t="shared" si="37"/>
        <v>0</v>
      </c>
      <c r="AA15" s="13">
        <f>'Data Entry'!M15</f>
        <v>0</v>
      </c>
      <c r="AB15" s="8">
        <f t="shared" si="38"/>
        <v>0</v>
      </c>
      <c r="AC15" s="78">
        <f t="shared" si="39"/>
        <v>0</v>
      </c>
      <c r="AD15" s="13">
        <f>'Data Entry'!N15</f>
        <v>0</v>
      </c>
      <c r="AE15" s="8">
        <f t="shared" si="40"/>
        <v>0</v>
      </c>
      <c r="AF15" s="78">
        <f t="shared" si="41"/>
        <v>0</v>
      </c>
      <c r="AG15" s="13">
        <f>'Data Entry'!O15</f>
        <v>0</v>
      </c>
      <c r="AH15" s="8">
        <f t="shared" si="42"/>
        <v>0</v>
      </c>
      <c r="AI15" s="79">
        <f t="shared" si="43"/>
        <v>0</v>
      </c>
      <c r="AK15" s="121" t="s">
        <v>9</v>
      </c>
      <c r="AL15" s="114"/>
      <c r="AM15" s="14">
        <f t="shared" ref="AM15:AO15" si="47">AD41</f>
        <v>0</v>
      </c>
      <c r="AN15" s="17">
        <f t="shared" si="47"/>
        <v>0</v>
      </c>
      <c r="AO15" s="16">
        <f t="shared" si="47"/>
        <v>0</v>
      </c>
    </row>
    <row r="16" spans="1:43" x14ac:dyDescent="0.2">
      <c r="A16" s="161"/>
      <c r="B16" s="29" t="s">
        <v>31</v>
      </c>
      <c r="C16" s="9">
        <v>20</v>
      </c>
      <c r="D16" s="76">
        <v>3.35</v>
      </c>
      <c r="E16" s="77">
        <v>0.43</v>
      </c>
      <c r="F16" s="13">
        <f>'Data Entry'!F16</f>
        <v>0</v>
      </c>
      <c r="G16" s="10">
        <f t="shared" si="24"/>
        <v>0</v>
      </c>
      <c r="H16" s="11">
        <f t="shared" si="25"/>
        <v>0</v>
      </c>
      <c r="I16" s="13">
        <f>'Data Entry'!G16</f>
        <v>0</v>
      </c>
      <c r="J16" s="10">
        <f t="shared" si="26"/>
        <v>0</v>
      </c>
      <c r="K16" s="11">
        <f t="shared" si="27"/>
        <v>0</v>
      </c>
      <c r="L16" s="13">
        <f>'Data Entry'!H16</f>
        <v>0</v>
      </c>
      <c r="M16" s="8">
        <f t="shared" si="28"/>
        <v>0</v>
      </c>
      <c r="N16" s="11">
        <f t="shared" si="29"/>
        <v>0</v>
      </c>
      <c r="O16" s="13">
        <f>'Data Entry'!I16</f>
        <v>0</v>
      </c>
      <c r="P16" s="8">
        <f t="shared" si="30"/>
        <v>0</v>
      </c>
      <c r="Q16" s="11">
        <f t="shared" si="31"/>
        <v>0</v>
      </c>
      <c r="R16" s="13">
        <f>'Data Entry'!J16</f>
        <v>0</v>
      </c>
      <c r="S16" s="8">
        <f t="shared" si="32"/>
        <v>0</v>
      </c>
      <c r="T16" s="11">
        <f t="shared" si="33"/>
        <v>0</v>
      </c>
      <c r="U16" s="13">
        <f>'Data Entry'!K16</f>
        <v>0</v>
      </c>
      <c r="V16" s="8">
        <f t="shared" si="34"/>
        <v>0</v>
      </c>
      <c r="W16" s="11">
        <f t="shared" si="35"/>
        <v>0</v>
      </c>
      <c r="X16" s="13">
        <f>'Data Entry'!L16</f>
        <v>0</v>
      </c>
      <c r="Y16" s="8">
        <f t="shared" si="36"/>
        <v>0</v>
      </c>
      <c r="Z16" s="78">
        <f t="shared" si="37"/>
        <v>0</v>
      </c>
      <c r="AA16" s="13">
        <f>'Data Entry'!M16</f>
        <v>0</v>
      </c>
      <c r="AB16" s="8">
        <f t="shared" si="38"/>
        <v>0</v>
      </c>
      <c r="AC16" s="78">
        <f t="shared" si="39"/>
        <v>0</v>
      </c>
      <c r="AD16" s="13">
        <f>'Data Entry'!N16</f>
        <v>0</v>
      </c>
      <c r="AE16" s="8">
        <f t="shared" si="40"/>
        <v>0</v>
      </c>
      <c r="AF16" s="78">
        <f t="shared" si="41"/>
        <v>0</v>
      </c>
      <c r="AG16" s="13">
        <f>'Data Entry'!O16</f>
        <v>0</v>
      </c>
      <c r="AH16" s="8">
        <f t="shared" si="42"/>
        <v>0</v>
      </c>
      <c r="AI16" s="79">
        <f t="shared" si="43"/>
        <v>0</v>
      </c>
      <c r="AK16" s="171" t="s">
        <v>10</v>
      </c>
      <c r="AL16" s="118"/>
      <c r="AM16" s="30">
        <f t="shared" ref="AM16:AO16" si="48">AG41</f>
        <v>0</v>
      </c>
      <c r="AN16" s="31">
        <f t="shared" si="48"/>
        <v>0</v>
      </c>
      <c r="AO16" s="32">
        <f t="shared" si="48"/>
        <v>0</v>
      </c>
    </row>
    <row r="17" spans="1:43" x14ac:dyDescent="0.2">
      <c r="A17" s="167"/>
      <c r="B17" s="33" t="s">
        <v>32</v>
      </c>
      <c r="C17" s="19">
        <v>2</v>
      </c>
      <c r="D17" s="80">
        <v>5.4</v>
      </c>
      <c r="E17" s="77">
        <v>0.54</v>
      </c>
      <c r="F17" s="13">
        <f>'Data Entry'!F17</f>
        <v>0</v>
      </c>
      <c r="G17" s="10">
        <f t="shared" si="24"/>
        <v>0</v>
      </c>
      <c r="H17" s="11">
        <f t="shared" si="25"/>
        <v>0</v>
      </c>
      <c r="I17" s="13">
        <f>'Data Entry'!G17</f>
        <v>0</v>
      </c>
      <c r="J17" s="10">
        <f t="shared" si="26"/>
        <v>0</v>
      </c>
      <c r="K17" s="11">
        <f t="shared" si="27"/>
        <v>0</v>
      </c>
      <c r="L17" s="13">
        <f>'Data Entry'!H17</f>
        <v>0</v>
      </c>
      <c r="M17" s="8">
        <f t="shared" si="28"/>
        <v>0</v>
      </c>
      <c r="N17" s="11">
        <f t="shared" si="29"/>
        <v>0</v>
      </c>
      <c r="O17" s="13">
        <f>'Data Entry'!I17</f>
        <v>0</v>
      </c>
      <c r="P17" s="8">
        <f t="shared" si="30"/>
        <v>0</v>
      </c>
      <c r="Q17" s="11">
        <f t="shared" si="31"/>
        <v>0</v>
      </c>
      <c r="R17" s="13">
        <f>'Data Entry'!J17</f>
        <v>0</v>
      </c>
      <c r="S17" s="8">
        <f t="shared" si="32"/>
        <v>0</v>
      </c>
      <c r="T17" s="11">
        <f t="shared" si="33"/>
        <v>0</v>
      </c>
      <c r="U17" s="13">
        <f>'Data Entry'!K17</f>
        <v>0</v>
      </c>
      <c r="V17" s="8">
        <f t="shared" si="34"/>
        <v>0</v>
      </c>
      <c r="W17" s="11">
        <f t="shared" si="35"/>
        <v>0</v>
      </c>
      <c r="X17" s="13">
        <f>'Data Entry'!L17</f>
        <v>0</v>
      </c>
      <c r="Y17" s="8">
        <f t="shared" si="36"/>
        <v>0</v>
      </c>
      <c r="Z17" s="78">
        <f t="shared" si="37"/>
        <v>0</v>
      </c>
      <c r="AA17" s="13">
        <f>'Data Entry'!M17</f>
        <v>0</v>
      </c>
      <c r="AB17" s="8">
        <f t="shared" si="38"/>
        <v>0</v>
      </c>
      <c r="AC17" s="78">
        <f t="shared" si="39"/>
        <v>0</v>
      </c>
      <c r="AD17" s="13">
        <f>'Data Entry'!N17</f>
        <v>0</v>
      </c>
      <c r="AE17" s="8">
        <f t="shared" si="40"/>
        <v>0</v>
      </c>
      <c r="AF17" s="78">
        <f t="shared" si="41"/>
        <v>0</v>
      </c>
      <c r="AG17" s="13">
        <f>'Data Entry'!O17</f>
        <v>0</v>
      </c>
      <c r="AH17" s="8">
        <f t="shared" si="42"/>
        <v>0</v>
      </c>
      <c r="AI17" s="79">
        <f t="shared" si="43"/>
        <v>0</v>
      </c>
    </row>
    <row r="18" spans="1:43" x14ac:dyDescent="0.2">
      <c r="A18" s="81"/>
      <c r="B18" s="82"/>
      <c r="C18" s="82"/>
      <c r="D18" s="82"/>
      <c r="E18" s="83"/>
      <c r="F18" s="84"/>
      <c r="G18" s="85"/>
      <c r="H18" s="85"/>
      <c r="I18" s="84"/>
      <c r="J18" s="85"/>
      <c r="K18" s="85"/>
      <c r="L18" s="84"/>
      <c r="M18" s="85"/>
      <c r="N18" s="85"/>
      <c r="O18" s="84"/>
      <c r="P18" s="85"/>
      <c r="Q18" s="85"/>
      <c r="R18" s="84"/>
      <c r="S18" s="85"/>
      <c r="T18" s="85"/>
      <c r="U18" s="84"/>
      <c r="V18" s="85"/>
      <c r="W18" s="85"/>
      <c r="X18" s="84"/>
      <c r="Y18" s="85"/>
      <c r="Z18" s="85"/>
      <c r="AA18" s="84"/>
      <c r="AB18" s="85"/>
      <c r="AC18" s="85"/>
      <c r="AD18" s="84"/>
      <c r="AE18" s="85"/>
      <c r="AF18" s="85"/>
      <c r="AG18" s="84"/>
      <c r="AH18" s="85"/>
      <c r="AI18" s="86"/>
      <c r="AJ18" s="82"/>
      <c r="AK18" s="82"/>
      <c r="AL18" s="82"/>
      <c r="AM18" s="82"/>
      <c r="AN18" s="82"/>
      <c r="AO18" s="82"/>
      <c r="AP18" s="82"/>
      <c r="AQ18" s="82"/>
    </row>
    <row r="19" spans="1:43" x14ac:dyDescent="0.2">
      <c r="A19" s="168" t="s">
        <v>33</v>
      </c>
      <c r="B19" s="34" t="s">
        <v>34</v>
      </c>
      <c r="C19" s="26">
        <v>50</v>
      </c>
      <c r="D19" s="90">
        <v>0.65</v>
      </c>
      <c r="E19" s="77">
        <v>0.11</v>
      </c>
      <c r="F19" s="13">
        <f>'Data Entry'!F19</f>
        <v>0</v>
      </c>
      <c r="G19" s="10">
        <f t="shared" ref="G19:G21" si="49">F19*D19</f>
        <v>0</v>
      </c>
      <c r="H19" s="11">
        <f t="shared" ref="H19:H21" si="50">F19*E19</f>
        <v>0</v>
      </c>
      <c r="I19" s="13">
        <f>'Data Entry'!G19</f>
        <v>0</v>
      </c>
      <c r="J19" s="10">
        <f t="shared" ref="J19:J21" si="51">I19*D19</f>
        <v>0</v>
      </c>
      <c r="K19" s="11">
        <f t="shared" ref="K19:K21" si="52">I19*E19</f>
        <v>0</v>
      </c>
      <c r="L19" s="13">
        <f>'Data Entry'!H19</f>
        <v>0</v>
      </c>
      <c r="M19" s="8">
        <f t="shared" ref="M19:M21" si="53">L19*D19</f>
        <v>0</v>
      </c>
      <c r="N19" s="11">
        <f t="shared" ref="N19:N21" si="54">L19*E19</f>
        <v>0</v>
      </c>
      <c r="O19" s="13">
        <f>'Data Entry'!I19</f>
        <v>0</v>
      </c>
      <c r="P19" s="8">
        <f t="shared" ref="P19:P21" si="55">O19*D19</f>
        <v>0</v>
      </c>
      <c r="Q19" s="11">
        <f t="shared" ref="Q19:Q21" si="56">O19*E19</f>
        <v>0</v>
      </c>
      <c r="R19" s="13">
        <f>'Data Entry'!J19</f>
        <v>0</v>
      </c>
      <c r="S19" s="8">
        <f t="shared" ref="S19:S21" si="57">R19*D19</f>
        <v>0</v>
      </c>
      <c r="T19" s="11">
        <f t="shared" ref="T19:T21" si="58">R19*E19</f>
        <v>0</v>
      </c>
      <c r="U19" s="13">
        <f>'Data Entry'!K19</f>
        <v>0</v>
      </c>
      <c r="V19" s="8">
        <f t="shared" ref="V19:V21" si="59">U19*D19</f>
        <v>0</v>
      </c>
      <c r="W19" s="11">
        <f t="shared" ref="W19:W21" si="60">U19*E19</f>
        <v>0</v>
      </c>
      <c r="X19" s="13">
        <f>'Data Entry'!L19</f>
        <v>0</v>
      </c>
      <c r="Y19" s="8">
        <f t="shared" ref="Y19:Y21" si="61">X19*D19</f>
        <v>0</v>
      </c>
      <c r="Z19" s="78">
        <f t="shared" ref="Z19:Z21" si="62">X19*E19</f>
        <v>0</v>
      </c>
      <c r="AA19" s="13">
        <f>'Data Entry'!M19</f>
        <v>0</v>
      </c>
      <c r="AB19" s="8">
        <f t="shared" ref="AB19:AB21" si="63">AA19*D19</f>
        <v>0</v>
      </c>
      <c r="AC19" s="78">
        <f t="shared" ref="AC19:AC21" si="64">AA19*E19</f>
        <v>0</v>
      </c>
      <c r="AD19" s="13">
        <f>'Data Entry'!N19</f>
        <v>0</v>
      </c>
      <c r="AE19" s="8">
        <f t="shared" ref="AE19:AE21" si="65">AD19*M19</f>
        <v>0</v>
      </c>
      <c r="AF19" s="78">
        <f t="shared" ref="AF19:AF21" si="66">AD19*E19</f>
        <v>0</v>
      </c>
      <c r="AG19" s="13">
        <f>'Data Entry'!O19</f>
        <v>0</v>
      </c>
      <c r="AH19" s="8">
        <f t="shared" ref="AH19:AH21" si="67">AG19*D19</f>
        <v>0</v>
      </c>
      <c r="AI19" s="79">
        <f t="shared" ref="AI19:AI21" si="68">AG19*E19</f>
        <v>0</v>
      </c>
      <c r="AK19" s="172" t="s">
        <v>35</v>
      </c>
      <c r="AL19" s="173"/>
      <c r="AM19" s="174"/>
      <c r="AN19" s="175"/>
    </row>
    <row r="20" spans="1:43" x14ac:dyDescent="0.2">
      <c r="A20" s="161"/>
      <c r="B20" s="8" t="s">
        <v>36</v>
      </c>
      <c r="C20" s="9">
        <v>50</v>
      </c>
      <c r="D20" s="76">
        <v>0.7</v>
      </c>
      <c r="E20" s="77">
        <v>0.11</v>
      </c>
      <c r="F20" s="13">
        <f>'Data Entry'!F20</f>
        <v>0</v>
      </c>
      <c r="G20" s="10">
        <f t="shared" si="49"/>
        <v>0</v>
      </c>
      <c r="H20" s="11">
        <f t="shared" si="50"/>
        <v>0</v>
      </c>
      <c r="I20" s="13">
        <f>'Data Entry'!G20</f>
        <v>0</v>
      </c>
      <c r="J20" s="10">
        <f t="shared" si="51"/>
        <v>0</v>
      </c>
      <c r="K20" s="11">
        <f t="shared" si="52"/>
        <v>0</v>
      </c>
      <c r="L20" s="13">
        <f>'Data Entry'!H20</f>
        <v>0</v>
      </c>
      <c r="M20" s="8">
        <f t="shared" si="53"/>
        <v>0</v>
      </c>
      <c r="N20" s="11">
        <f t="shared" si="54"/>
        <v>0</v>
      </c>
      <c r="O20" s="13">
        <f>'Data Entry'!I20</f>
        <v>0</v>
      </c>
      <c r="P20" s="8">
        <f t="shared" si="55"/>
        <v>0</v>
      </c>
      <c r="Q20" s="11">
        <f t="shared" si="56"/>
        <v>0</v>
      </c>
      <c r="R20" s="13">
        <f>'Data Entry'!J20</f>
        <v>0</v>
      </c>
      <c r="S20" s="8">
        <f t="shared" si="57"/>
        <v>0</v>
      </c>
      <c r="T20" s="11">
        <f t="shared" si="58"/>
        <v>0</v>
      </c>
      <c r="U20" s="13">
        <f>'Data Entry'!K20</f>
        <v>0</v>
      </c>
      <c r="V20" s="8">
        <f t="shared" si="59"/>
        <v>0</v>
      </c>
      <c r="W20" s="11">
        <f t="shared" si="60"/>
        <v>0</v>
      </c>
      <c r="X20" s="13">
        <f>'Data Entry'!L20</f>
        <v>0</v>
      </c>
      <c r="Y20" s="8">
        <f t="shared" si="61"/>
        <v>0</v>
      </c>
      <c r="Z20" s="78">
        <f t="shared" si="62"/>
        <v>0</v>
      </c>
      <c r="AA20" s="13">
        <f>'Data Entry'!M20</f>
        <v>0</v>
      </c>
      <c r="AB20" s="8">
        <f t="shared" si="63"/>
        <v>0</v>
      </c>
      <c r="AC20" s="78">
        <f t="shared" si="64"/>
        <v>0</v>
      </c>
      <c r="AD20" s="13">
        <f>'Data Entry'!N20</f>
        <v>0</v>
      </c>
      <c r="AE20" s="8">
        <f t="shared" si="65"/>
        <v>0</v>
      </c>
      <c r="AF20" s="78">
        <f t="shared" si="66"/>
        <v>0</v>
      </c>
      <c r="AG20" s="13">
        <f>'Data Entry'!O20</f>
        <v>0</v>
      </c>
      <c r="AH20" s="8">
        <f t="shared" si="67"/>
        <v>0</v>
      </c>
      <c r="AI20" s="79">
        <f t="shared" si="68"/>
        <v>0</v>
      </c>
      <c r="AK20" s="121" t="s">
        <v>37</v>
      </c>
      <c r="AL20" s="114"/>
      <c r="AM20" s="176">
        <v>1</v>
      </c>
      <c r="AN20" s="116"/>
    </row>
    <row r="21" spans="1:43" ht="15.75" customHeight="1" x14ac:dyDescent="0.2">
      <c r="A21" s="167"/>
      <c r="B21" s="18" t="s">
        <v>38</v>
      </c>
      <c r="C21" s="19">
        <v>40</v>
      </c>
      <c r="D21" s="80">
        <v>1.05</v>
      </c>
      <c r="E21" s="77">
        <v>0.14000000000000001</v>
      </c>
      <c r="F21" s="13">
        <f>'Data Entry'!F21</f>
        <v>0</v>
      </c>
      <c r="G21" s="10">
        <f t="shared" si="49"/>
        <v>0</v>
      </c>
      <c r="H21" s="11">
        <f t="shared" si="50"/>
        <v>0</v>
      </c>
      <c r="I21" s="13">
        <f>'Data Entry'!G21</f>
        <v>0</v>
      </c>
      <c r="J21" s="10">
        <f t="shared" si="51"/>
        <v>0</v>
      </c>
      <c r="K21" s="11">
        <f t="shared" si="52"/>
        <v>0</v>
      </c>
      <c r="L21" s="13">
        <f>'Data Entry'!H21</f>
        <v>0</v>
      </c>
      <c r="M21" s="8">
        <f t="shared" si="53"/>
        <v>0</v>
      </c>
      <c r="N21" s="11">
        <f t="shared" si="54"/>
        <v>0</v>
      </c>
      <c r="O21" s="13">
        <f>'Data Entry'!I21</f>
        <v>0</v>
      </c>
      <c r="P21" s="8">
        <f t="shared" si="55"/>
        <v>0</v>
      </c>
      <c r="Q21" s="11">
        <f t="shared" si="56"/>
        <v>0</v>
      </c>
      <c r="R21" s="13">
        <f>'Data Entry'!J21</f>
        <v>0</v>
      </c>
      <c r="S21" s="8">
        <f t="shared" si="57"/>
        <v>0</v>
      </c>
      <c r="T21" s="11">
        <f t="shared" si="58"/>
        <v>0</v>
      </c>
      <c r="U21" s="13">
        <f>'Data Entry'!K21</f>
        <v>0</v>
      </c>
      <c r="V21" s="8">
        <f t="shared" si="59"/>
        <v>0</v>
      </c>
      <c r="W21" s="11">
        <f t="shared" si="60"/>
        <v>0</v>
      </c>
      <c r="X21" s="13">
        <f>'Data Entry'!L21</f>
        <v>0</v>
      </c>
      <c r="Y21" s="8">
        <f t="shared" si="61"/>
        <v>0</v>
      </c>
      <c r="Z21" s="78">
        <f t="shared" si="62"/>
        <v>0</v>
      </c>
      <c r="AA21" s="13">
        <f>'Data Entry'!M21</f>
        <v>0</v>
      </c>
      <c r="AB21" s="8">
        <f t="shared" si="63"/>
        <v>0</v>
      </c>
      <c r="AC21" s="78">
        <f t="shared" si="64"/>
        <v>0</v>
      </c>
      <c r="AD21" s="13">
        <f>'Data Entry'!N21</f>
        <v>0</v>
      </c>
      <c r="AE21" s="8">
        <f t="shared" si="65"/>
        <v>0</v>
      </c>
      <c r="AF21" s="78">
        <f t="shared" si="66"/>
        <v>0</v>
      </c>
      <c r="AG21" s="13">
        <f>'Data Entry'!O21</f>
        <v>0</v>
      </c>
      <c r="AH21" s="8">
        <f t="shared" si="67"/>
        <v>0</v>
      </c>
      <c r="AI21" s="79">
        <f t="shared" si="68"/>
        <v>0</v>
      </c>
      <c r="AK21" s="121" t="s">
        <v>39</v>
      </c>
      <c r="AL21" s="114"/>
      <c r="AM21" s="177"/>
      <c r="AN21" s="116"/>
    </row>
    <row r="22" spans="1:43" ht="15.75" customHeight="1" x14ac:dyDescent="0.2">
      <c r="A22" s="81"/>
      <c r="B22" s="82"/>
      <c r="C22" s="82"/>
      <c r="D22" s="82"/>
      <c r="E22" s="83"/>
      <c r="F22" s="84"/>
      <c r="G22" s="85"/>
      <c r="H22" s="85"/>
      <c r="I22" s="84"/>
      <c r="J22" s="85"/>
      <c r="K22" s="85"/>
      <c r="L22" s="84"/>
      <c r="M22" s="85"/>
      <c r="N22" s="85"/>
      <c r="O22" s="84"/>
      <c r="P22" s="85"/>
      <c r="Q22" s="85"/>
      <c r="R22" s="84"/>
      <c r="S22" s="85"/>
      <c r="T22" s="85"/>
      <c r="U22" s="84"/>
      <c r="V22" s="85"/>
      <c r="W22" s="85"/>
      <c r="X22" s="84"/>
      <c r="Y22" s="85"/>
      <c r="Z22" s="85"/>
      <c r="AA22" s="84"/>
      <c r="AB22" s="85"/>
      <c r="AC22" s="85"/>
      <c r="AD22" s="84"/>
      <c r="AE22" s="85"/>
      <c r="AF22" s="85"/>
      <c r="AG22" s="84"/>
      <c r="AH22" s="85"/>
      <c r="AI22" s="86"/>
      <c r="AJ22" s="82"/>
      <c r="AK22" s="187"/>
      <c r="AL22" s="114"/>
      <c r="AM22" s="189"/>
      <c r="AN22" s="116"/>
      <c r="AO22" s="82"/>
      <c r="AP22" s="82"/>
      <c r="AQ22" s="82"/>
    </row>
    <row r="23" spans="1:43" ht="15.75" customHeight="1" x14ac:dyDescent="0.2">
      <c r="A23" s="168" t="s">
        <v>41</v>
      </c>
      <c r="B23" s="34" t="s">
        <v>42</v>
      </c>
      <c r="C23" s="26">
        <v>4</v>
      </c>
      <c r="D23" s="90">
        <v>5.45</v>
      </c>
      <c r="E23" s="77">
        <v>0.61</v>
      </c>
      <c r="F23" s="13">
        <f>'Data Entry'!F23</f>
        <v>0</v>
      </c>
      <c r="G23" s="10">
        <f t="shared" ref="G23:G26" si="69">F23*D23</f>
        <v>0</v>
      </c>
      <c r="H23" s="11">
        <f t="shared" ref="H23:H26" si="70">F23*E23</f>
        <v>0</v>
      </c>
      <c r="I23" s="13">
        <f>'Data Entry'!G23</f>
        <v>0</v>
      </c>
      <c r="J23" s="10">
        <f t="shared" ref="J23:J26" si="71">I23*D23</f>
        <v>0</v>
      </c>
      <c r="K23" s="11">
        <f t="shared" ref="K23:K26" si="72">I23*E23</f>
        <v>0</v>
      </c>
      <c r="L23" s="13">
        <f>'Data Entry'!H23</f>
        <v>0</v>
      </c>
      <c r="M23" s="8">
        <f t="shared" ref="M23:M26" si="73">L23*D23</f>
        <v>0</v>
      </c>
      <c r="N23" s="11">
        <f t="shared" ref="N23:N26" si="74">L23*E23</f>
        <v>0</v>
      </c>
      <c r="O23" s="13">
        <f>'Data Entry'!I23</f>
        <v>0</v>
      </c>
      <c r="P23" s="8">
        <f t="shared" ref="P23:P26" si="75">O23*D23</f>
        <v>0</v>
      </c>
      <c r="Q23" s="11">
        <f t="shared" ref="Q23:Q26" si="76">O23*E23</f>
        <v>0</v>
      </c>
      <c r="R23" s="13">
        <f>'Data Entry'!J23</f>
        <v>0</v>
      </c>
      <c r="S23" s="8">
        <f t="shared" ref="S23:S26" si="77">R23*D23</f>
        <v>0</v>
      </c>
      <c r="T23" s="11">
        <f t="shared" ref="T23:T26" si="78">R23*E23</f>
        <v>0</v>
      </c>
      <c r="U23" s="13">
        <f>'Data Entry'!K23</f>
        <v>0</v>
      </c>
      <c r="V23" s="8">
        <f t="shared" ref="V23:V26" si="79">U23*D23</f>
        <v>0</v>
      </c>
      <c r="W23" s="11">
        <f t="shared" ref="W23:W26" si="80">U23*E23</f>
        <v>0</v>
      </c>
      <c r="X23" s="13">
        <f>'Data Entry'!L23</f>
        <v>0</v>
      </c>
      <c r="Y23" s="8">
        <f t="shared" ref="Y23:Y26" si="81">X23*D23</f>
        <v>0</v>
      </c>
      <c r="Z23" s="78">
        <f t="shared" ref="Z23:Z26" si="82">X23*E23</f>
        <v>0</v>
      </c>
      <c r="AA23" s="13">
        <f>'Data Entry'!M23</f>
        <v>0</v>
      </c>
      <c r="AB23" s="8">
        <f t="shared" ref="AB23:AB26" si="83">AA23*D23</f>
        <v>0</v>
      </c>
      <c r="AC23" s="78">
        <f t="shared" ref="AC23:AC26" si="84">AA23*E23</f>
        <v>0</v>
      </c>
      <c r="AD23" s="13">
        <f>'Data Entry'!N23</f>
        <v>0</v>
      </c>
      <c r="AE23" s="8">
        <f t="shared" ref="AE23:AE26" si="85">AD23*M23</f>
        <v>0</v>
      </c>
      <c r="AF23" s="78">
        <f t="shared" ref="AF23:AF26" si="86">AD23*E23</f>
        <v>0</v>
      </c>
      <c r="AG23" s="13">
        <f>'Data Entry'!O23</f>
        <v>0</v>
      </c>
      <c r="AH23" s="8">
        <f t="shared" ref="AH23:AH26" si="87">AG23*D23</f>
        <v>0</v>
      </c>
      <c r="AI23" s="79">
        <f t="shared" ref="AI23:AI26" si="88">AG23*E23</f>
        <v>0</v>
      </c>
      <c r="AK23" s="121" t="s">
        <v>43</v>
      </c>
      <c r="AL23" s="114"/>
      <c r="AM23" s="115">
        <f>COUNTIF(F40:AG40,"&lt;&gt;"&amp;"")</f>
        <v>2</v>
      </c>
      <c r="AN23" s="116"/>
    </row>
    <row r="24" spans="1:43" ht="15.75" customHeight="1" x14ac:dyDescent="0.2">
      <c r="A24" s="161"/>
      <c r="B24" s="8" t="s">
        <v>44</v>
      </c>
      <c r="C24" s="9">
        <v>28</v>
      </c>
      <c r="D24" s="76">
        <v>2.6</v>
      </c>
      <c r="E24" s="77">
        <v>0.28999999999999998</v>
      </c>
      <c r="F24" s="13">
        <f>'Data Entry'!F24</f>
        <v>0</v>
      </c>
      <c r="G24" s="10">
        <f t="shared" si="69"/>
        <v>0</v>
      </c>
      <c r="H24" s="11">
        <f t="shared" si="70"/>
        <v>0</v>
      </c>
      <c r="I24" s="13">
        <f>'Data Entry'!G24</f>
        <v>0</v>
      </c>
      <c r="J24" s="10">
        <f t="shared" si="71"/>
        <v>0</v>
      </c>
      <c r="K24" s="11">
        <f t="shared" si="72"/>
        <v>0</v>
      </c>
      <c r="L24" s="13">
        <f>'Data Entry'!H24</f>
        <v>0</v>
      </c>
      <c r="M24" s="8">
        <f t="shared" si="73"/>
        <v>0</v>
      </c>
      <c r="N24" s="11">
        <f t="shared" si="74"/>
        <v>0</v>
      </c>
      <c r="O24" s="13">
        <f>'Data Entry'!I24</f>
        <v>0</v>
      </c>
      <c r="P24" s="8">
        <f t="shared" si="75"/>
        <v>0</v>
      </c>
      <c r="Q24" s="11">
        <f t="shared" si="76"/>
        <v>0</v>
      </c>
      <c r="R24" s="13">
        <f>'Data Entry'!J24</f>
        <v>0</v>
      </c>
      <c r="S24" s="8">
        <f t="shared" si="77"/>
        <v>0</v>
      </c>
      <c r="T24" s="11">
        <f t="shared" si="78"/>
        <v>0</v>
      </c>
      <c r="U24" s="13">
        <f>'Data Entry'!K24</f>
        <v>0</v>
      </c>
      <c r="V24" s="8">
        <f t="shared" si="79"/>
        <v>0</v>
      </c>
      <c r="W24" s="11">
        <f t="shared" si="80"/>
        <v>0</v>
      </c>
      <c r="X24" s="13">
        <f>'Data Entry'!L24</f>
        <v>0</v>
      </c>
      <c r="Y24" s="8">
        <f t="shared" si="81"/>
        <v>0</v>
      </c>
      <c r="Z24" s="78">
        <f t="shared" si="82"/>
        <v>0</v>
      </c>
      <c r="AA24" s="13">
        <f>'Data Entry'!M24</f>
        <v>0</v>
      </c>
      <c r="AB24" s="8">
        <f t="shared" si="83"/>
        <v>0</v>
      </c>
      <c r="AC24" s="78">
        <f t="shared" si="84"/>
        <v>0</v>
      </c>
      <c r="AD24" s="13">
        <f>'Data Entry'!N24</f>
        <v>0</v>
      </c>
      <c r="AE24" s="8">
        <f t="shared" si="85"/>
        <v>0</v>
      </c>
      <c r="AF24" s="78">
        <f t="shared" si="86"/>
        <v>0</v>
      </c>
      <c r="AG24" s="13">
        <f>'Data Entry'!O24</f>
        <v>0</v>
      </c>
      <c r="AH24" s="8">
        <f t="shared" si="87"/>
        <v>0</v>
      </c>
      <c r="AI24" s="79">
        <f t="shared" si="88"/>
        <v>0</v>
      </c>
      <c r="AK24" s="35" t="s">
        <v>45</v>
      </c>
      <c r="AL24" s="15"/>
      <c r="AM24" s="115">
        <f>AM19*AM20*AM21</f>
        <v>0</v>
      </c>
      <c r="AN24" s="116"/>
    </row>
    <row r="25" spans="1:43" ht="15.75" customHeight="1" x14ac:dyDescent="0.2">
      <c r="A25" s="161"/>
      <c r="B25" s="8" t="s">
        <v>46</v>
      </c>
      <c r="C25" s="9">
        <v>28</v>
      </c>
      <c r="D25" s="76">
        <v>1.3</v>
      </c>
      <c r="E25" s="77">
        <v>0.28999999999999998</v>
      </c>
      <c r="F25" s="13">
        <f>'Data Entry'!F25</f>
        <v>0</v>
      </c>
      <c r="G25" s="10">
        <f t="shared" si="69"/>
        <v>0</v>
      </c>
      <c r="H25" s="11">
        <f t="shared" si="70"/>
        <v>0</v>
      </c>
      <c r="I25" s="13">
        <f>'Data Entry'!G25</f>
        <v>0</v>
      </c>
      <c r="J25" s="10">
        <f t="shared" si="71"/>
        <v>0</v>
      </c>
      <c r="K25" s="11">
        <f t="shared" si="72"/>
        <v>0</v>
      </c>
      <c r="L25" s="13">
        <f>'Data Entry'!H25</f>
        <v>0</v>
      </c>
      <c r="M25" s="8">
        <f t="shared" si="73"/>
        <v>0</v>
      </c>
      <c r="N25" s="11">
        <f t="shared" si="74"/>
        <v>0</v>
      </c>
      <c r="O25" s="13">
        <f>'Data Entry'!I25</f>
        <v>0</v>
      </c>
      <c r="P25" s="8">
        <f t="shared" si="75"/>
        <v>0</v>
      </c>
      <c r="Q25" s="11">
        <f t="shared" si="76"/>
        <v>0</v>
      </c>
      <c r="R25" s="13">
        <f>'Data Entry'!J25</f>
        <v>0</v>
      </c>
      <c r="S25" s="8">
        <f t="shared" si="77"/>
        <v>0</v>
      </c>
      <c r="T25" s="11">
        <f t="shared" si="78"/>
        <v>0</v>
      </c>
      <c r="U25" s="13">
        <f>'Data Entry'!K25</f>
        <v>0</v>
      </c>
      <c r="V25" s="8">
        <f t="shared" si="79"/>
        <v>0</v>
      </c>
      <c r="W25" s="11">
        <f t="shared" si="80"/>
        <v>0</v>
      </c>
      <c r="X25" s="13">
        <f>'Data Entry'!L25</f>
        <v>0</v>
      </c>
      <c r="Y25" s="8">
        <f t="shared" si="81"/>
        <v>0</v>
      </c>
      <c r="Z25" s="78">
        <f t="shared" si="82"/>
        <v>0</v>
      </c>
      <c r="AA25" s="13">
        <f>'Data Entry'!M25</f>
        <v>0</v>
      </c>
      <c r="AB25" s="8">
        <f t="shared" si="83"/>
        <v>0</v>
      </c>
      <c r="AC25" s="78">
        <f t="shared" si="84"/>
        <v>0</v>
      </c>
      <c r="AD25" s="13">
        <f>'Data Entry'!N25</f>
        <v>0</v>
      </c>
      <c r="AE25" s="8">
        <f t="shared" si="85"/>
        <v>0</v>
      </c>
      <c r="AF25" s="78">
        <f t="shared" si="86"/>
        <v>0</v>
      </c>
      <c r="AG25" s="13">
        <f>'Data Entry'!O25</f>
        <v>0</v>
      </c>
      <c r="AH25" s="8">
        <f t="shared" si="87"/>
        <v>0</v>
      </c>
      <c r="AI25" s="79">
        <f t="shared" si="88"/>
        <v>0</v>
      </c>
      <c r="AK25" s="121" t="s">
        <v>19</v>
      </c>
      <c r="AL25" s="114"/>
      <c r="AM25" s="115">
        <f>SUM(AO7:AO16)</f>
        <v>0</v>
      </c>
      <c r="AN25" s="116"/>
    </row>
    <row r="26" spans="1:43" ht="15.75" customHeight="1" x14ac:dyDescent="0.2">
      <c r="A26" s="167"/>
      <c r="B26" s="18" t="s">
        <v>47</v>
      </c>
      <c r="C26" s="19">
        <v>28</v>
      </c>
      <c r="D26" s="80">
        <v>0.65</v>
      </c>
      <c r="E26" s="77">
        <v>0.15</v>
      </c>
      <c r="F26" s="13">
        <f>'Data Entry'!F26</f>
        <v>0</v>
      </c>
      <c r="G26" s="10">
        <f t="shared" si="69"/>
        <v>0</v>
      </c>
      <c r="H26" s="11">
        <f t="shared" si="70"/>
        <v>0</v>
      </c>
      <c r="I26" s="13">
        <f>'Data Entry'!G26</f>
        <v>0</v>
      </c>
      <c r="J26" s="10">
        <f t="shared" si="71"/>
        <v>0</v>
      </c>
      <c r="K26" s="11">
        <f t="shared" si="72"/>
        <v>0</v>
      </c>
      <c r="L26" s="13">
        <f>'Data Entry'!H26</f>
        <v>0</v>
      </c>
      <c r="M26" s="8">
        <f t="shared" si="73"/>
        <v>0</v>
      </c>
      <c r="N26" s="11">
        <f t="shared" si="74"/>
        <v>0</v>
      </c>
      <c r="O26" s="13">
        <f>'Data Entry'!I26</f>
        <v>0</v>
      </c>
      <c r="P26" s="8">
        <f t="shared" si="75"/>
        <v>0</v>
      </c>
      <c r="Q26" s="11">
        <f t="shared" si="76"/>
        <v>0</v>
      </c>
      <c r="R26" s="13">
        <f>'Data Entry'!J26</f>
        <v>0</v>
      </c>
      <c r="S26" s="8">
        <f t="shared" si="77"/>
        <v>0</v>
      </c>
      <c r="T26" s="11">
        <f t="shared" si="78"/>
        <v>0</v>
      </c>
      <c r="U26" s="13">
        <f>'Data Entry'!K26</f>
        <v>0</v>
      </c>
      <c r="V26" s="8">
        <f t="shared" si="79"/>
        <v>0</v>
      </c>
      <c r="W26" s="11">
        <f t="shared" si="80"/>
        <v>0</v>
      </c>
      <c r="X26" s="13">
        <f>'Data Entry'!L26</f>
        <v>0</v>
      </c>
      <c r="Y26" s="8">
        <f t="shared" si="81"/>
        <v>0</v>
      </c>
      <c r="Z26" s="78">
        <f t="shared" si="82"/>
        <v>0</v>
      </c>
      <c r="AA26" s="13">
        <f>'Data Entry'!M26</f>
        <v>0</v>
      </c>
      <c r="AB26" s="8">
        <f t="shared" si="83"/>
        <v>0</v>
      </c>
      <c r="AC26" s="78">
        <f t="shared" si="84"/>
        <v>0</v>
      </c>
      <c r="AD26" s="13">
        <f>'Data Entry'!N26</f>
        <v>0</v>
      </c>
      <c r="AE26" s="8">
        <f t="shared" si="85"/>
        <v>0</v>
      </c>
      <c r="AF26" s="78">
        <f t="shared" si="86"/>
        <v>0</v>
      </c>
      <c r="AG26" s="13">
        <f>'Data Entry'!O26</f>
        <v>0</v>
      </c>
      <c r="AH26" s="8">
        <f t="shared" si="87"/>
        <v>0</v>
      </c>
      <c r="AI26" s="79">
        <f t="shared" si="88"/>
        <v>0</v>
      </c>
      <c r="AK26" s="121" t="s">
        <v>68</v>
      </c>
      <c r="AL26" s="114"/>
      <c r="AM26" s="115">
        <f>(AM24+AM25)/AM23</f>
        <v>0</v>
      </c>
      <c r="AN26" s="116"/>
    </row>
    <row r="27" spans="1:43" ht="15.75" customHeight="1" x14ac:dyDescent="0.2">
      <c r="A27" s="81"/>
      <c r="B27" s="82"/>
      <c r="C27" s="82"/>
      <c r="D27" s="82"/>
      <c r="E27" s="83"/>
      <c r="F27" s="84"/>
      <c r="G27" s="85"/>
      <c r="H27" s="85"/>
      <c r="I27" s="84"/>
      <c r="J27" s="85"/>
      <c r="K27" s="85"/>
      <c r="L27" s="84"/>
      <c r="M27" s="85"/>
      <c r="N27" s="85"/>
      <c r="O27" s="84"/>
      <c r="P27" s="85"/>
      <c r="Q27" s="85"/>
      <c r="R27" s="84"/>
      <c r="S27" s="85"/>
      <c r="T27" s="85"/>
      <c r="U27" s="84"/>
      <c r="V27" s="85"/>
      <c r="W27" s="85"/>
      <c r="X27" s="84"/>
      <c r="Y27" s="85"/>
      <c r="Z27" s="85"/>
      <c r="AA27" s="84"/>
      <c r="AB27" s="85"/>
      <c r="AC27" s="85"/>
      <c r="AD27" s="84"/>
      <c r="AE27" s="85"/>
      <c r="AF27" s="85"/>
      <c r="AG27" s="84"/>
      <c r="AH27" s="85"/>
      <c r="AI27" s="86"/>
      <c r="AJ27" s="82"/>
      <c r="AK27" s="187"/>
      <c r="AL27" s="114"/>
      <c r="AM27" s="188"/>
      <c r="AN27" s="116"/>
      <c r="AO27" s="82"/>
      <c r="AP27" s="82"/>
      <c r="AQ27" s="82"/>
    </row>
    <row r="28" spans="1:43" ht="15.75" customHeight="1" x14ac:dyDescent="0.2">
      <c r="A28" s="168" t="s">
        <v>50</v>
      </c>
      <c r="B28" s="34" t="s">
        <v>51</v>
      </c>
      <c r="C28" s="26">
        <v>4</v>
      </c>
      <c r="D28" s="90">
        <v>1.4</v>
      </c>
      <c r="E28" s="77">
        <v>0.28999999999999998</v>
      </c>
      <c r="F28" s="13">
        <f>'Data Entry'!F28</f>
        <v>0</v>
      </c>
      <c r="G28" s="10">
        <f t="shared" ref="G28:G30" si="89">F28*D28</f>
        <v>0</v>
      </c>
      <c r="H28" s="11">
        <f t="shared" ref="H28:H30" si="90">F28*E28</f>
        <v>0</v>
      </c>
      <c r="I28" s="13">
        <f>'Data Entry'!G28</f>
        <v>0</v>
      </c>
      <c r="J28" s="10">
        <f t="shared" ref="J28:J30" si="91">I28*D28</f>
        <v>0</v>
      </c>
      <c r="K28" s="11">
        <f t="shared" ref="K28:K30" si="92">I28*E28</f>
        <v>0</v>
      </c>
      <c r="L28" s="13">
        <f>'Data Entry'!H28</f>
        <v>0</v>
      </c>
      <c r="M28" s="8">
        <f t="shared" ref="M28:M30" si="93">L28*D28</f>
        <v>0</v>
      </c>
      <c r="N28" s="11">
        <f t="shared" ref="N28:N30" si="94">L28*E28</f>
        <v>0</v>
      </c>
      <c r="O28" s="13">
        <f>'Data Entry'!I28</f>
        <v>0</v>
      </c>
      <c r="P28" s="8">
        <f t="shared" ref="P28:P30" si="95">O28*D28</f>
        <v>0</v>
      </c>
      <c r="Q28" s="11">
        <f t="shared" ref="Q28:Q30" si="96">O28*E28</f>
        <v>0</v>
      </c>
      <c r="R28" s="13">
        <f>'Data Entry'!J28</f>
        <v>0</v>
      </c>
      <c r="S28" s="8">
        <f t="shared" ref="S28:S30" si="97">R28*D28</f>
        <v>0</v>
      </c>
      <c r="T28" s="11">
        <f t="shared" ref="T28:T30" si="98">R28*E28</f>
        <v>0</v>
      </c>
      <c r="U28" s="13">
        <f>'Data Entry'!K28</f>
        <v>0</v>
      </c>
      <c r="V28" s="8">
        <f t="shared" ref="V28:V30" si="99">U28*D28</f>
        <v>0</v>
      </c>
      <c r="W28" s="11">
        <f t="shared" ref="W28:W30" si="100">U28*E28</f>
        <v>0</v>
      </c>
      <c r="X28" s="13">
        <f>'Data Entry'!L28</f>
        <v>0</v>
      </c>
      <c r="Y28" s="8">
        <f t="shared" ref="Y28:Y30" si="101">X28*D28</f>
        <v>0</v>
      </c>
      <c r="Z28" s="78">
        <f t="shared" ref="Z28:Z30" si="102">X28*E28</f>
        <v>0</v>
      </c>
      <c r="AA28" s="13">
        <f>'Data Entry'!M28</f>
        <v>0</v>
      </c>
      <c r="AB28" s="8">
        <f t="shared" ref="AB28:AB30" si="103">AA28*D28</f>
        <v>0</v>
      </c>
      <c r="AC28" s="78">
        <f t="shared" ref="AC28:AC30" si="104">AA28*E28</f>
        <v>0</v>
      </c>
      <c r="AD28" s="13">
        <f>'Data Entry'!N28</f>
        <v>0</v>
      </c>
      <c r="AE28" s="8">
        <f t="shared" ref="AE28:AE30" si="105">AD28*M28</f>
        <v>0</v>
      </c>
      <c r="AF28" s="78">
        <f t="shared" ref="AF28:AF30" si="106">AD28*E28</f>
        <v>0</v>
      </c>
      <c r="AG28" s="13">
        <f>'Data Entry'!O28</f>
        <v>0</v>
      </c>
      <c r="AH28" s="8">
        <f t="shared" ref="AH28:AH30" si="107">AG28*D28</f>
        <v>0</v>
      </c>
      <c r="AI28" s="79">
        <f t="shared" ref="AI28:AI30" si="108">AG28*E28</f>
        <v>0</v>
      </c>
      <c r="AK28" s="113" t="s">
        <v>52</v>
      </c>
      <c r="AL28" s="114"/>
      <c r="AM28" s="115">
        <f>AM25</f>
        <v>0</v>
      </c>
      <c r="AN28" s="116"/>
    </row>
    <row r="29" spans="1:43" ht="15.75" customHeight="1" x14ac:dyDescent="0.2">
      <c r="A29" s="161"/>
      <c r="B29" s="8" t="s">
        <v>53</v>
      </c>
      <c r="C29" s="9">
        <v>68</v>
      </c>
      <c r="D29" s="76">
        <v>0.95</v>
      </c>
      <c r="E29" s="77">
        <v>0.18</v>
      </c>
      <c r="F29" s="13">
        <f>'Data Entry'!F29</f>
        <v>0</v>
      </c>
      <c r="G29" s="10">
        <f t="shared" si="89"/>
        <v>0</v>
      </c>
      <c r="H29" s="11">
        <f t="shared" si="90"/>
        <v>0</v>
      </c>
      <c r="I29" s="13">
        <f>'Data Entry'!G29</f>
        <v>0</v>
      </c>
      <c r="J29" s="10">
        <f t="shared" si="91"/>
        <v>0</v>
      </c>
      <c r="K29" s="11">
        <f t="shared" si="92"/>
        <v>0</v>
      </c>
      <c r="L29" s="13">
        <f>'Data Entry'!H29</f>
        <v>0</v>
      </c>
      <c r="M29" s="8">
        <f t="shared" si="93"/>
        <v>0</v>
      </c>
      <c r="N29" s="11">
        <f t="shared" si="94"/>
        <v>0</v>
      </c>
      <c r="O29" s="13">
        <f>'Data Entry'!I29</f>
        <v>0</v>
      </c>
      <c r="P29" s="8">
        <f t="shared" si="95"/>
        <v>0</v>
      </c>
      <c r="Q29" s="11">
        <f t="shared" si="96"/>
        <v>0</v>
      </c>
      <c r="R29" s="13">
        <f>'Data Entry'!J29</f>
        <v>0</v>
      </c>
      <c r="S29" s="8">
        <f t="shared" si="97"/>
        <v>0</v>
      </c>
      <c r="T29" s="11">
        <f t="shared" si="98"/>
        <v>0</v>
      </c>
      <c r="U29" s="13">
        <f>'Data Entry'!K29</f>
        <v>0</v>
      </c>
      <c r="V29" s="8">
        <f t="shared" si="99"/>
        <v>0</v>
      </c>
      <c r="W29" s="11">
        <f t="shared" si="100"/>
        <v>0</v>
      </c>
      <c r="X29" s="13">
        <f>'Data Entry'!L29</f>
        <v>0</v>
      </c>
      <c r="Y29" s="8">
        <f t="shared" si="101"/>
        <v>0</v>
      </c>
      <c r="Z29" s="78">
        <f t="shared" si="102"/>
        <v>0</v>
      </c>
      <c r="AA29" s="13">
        <f>'Data Entry'!M29</f>
        <v>0</v>
      </c>
      <c r="AB29" s="8">
        <f t="shared" si="103"/>
        <v>0</v>
      </c>
      <c r="AC29" s="78">
        <f t="shared" si="104"/>
        <v>0</v>
      </c>
      <c r="AD29" s="13">
        <f>'Data Entry'!N29</f>
        <v>0</v>
      </c>
      <c r="AE29" s="8">
        <f t="shared" si="105"/>
        <v>0</v>
      </c>
      <c r="AF29" s="78">
        <f t="shared" si="106"/>
        <v>0</v>
      </c>
      <c r="AG29" s="13">
        <f>'Data Entry'!O29</f>
        <v>0</v>
      </c>
      <c r="AH29" s="8">
        <f t="shared" si="107"/>
        <v>0</v>
      </c>
      <c r="AI29" s="79">
        <f t="shared" si="108"/>
        <v>0</v>
      </c>
      <c r="AK29" s="113" t="s">
        <v>54</v>
      </c>
      <c r="AL29" s="114"/>
      <c r="AM29" s="115">
        <f>AM24</f>
        <v>0</v>
      </c>
      <c r="AN29" s="116"/>
    </row>
    <row r="30" spans="1:43" ht="15.75" customHeight="1" x14ac:dyDescent="0.25">
      <c r="A30" s="167"/>
      <c r="B30" s="18" t="s">
        <v>55</v>
      </c>
      <c r="C30" s="19">
        <v>14</v>
      </c>
      <c r="D30" s="80">
        <v>0.7</v>
      </c>
      <c r="E30" s="77">
        <v>0.15</v>
      </c>
      <c r="F30" s="13">
        <f>'Data Entry'!F30</f>
        <v>0</v>
      </c>
      <c r="G30" s="10">
        <f t="shared" si="89"/>
        <v>0</v>
      </c>
      <c r="H30" s="11">
        <f t="shared" si="90"/>
        <v>0</v>
      </c>
      <c r="I30" s="13">
        <f>'Data Entry'!G30</f>
        <v>0</v>
      </c>
      <c r="J30" s="10">
        <f t="shared" si="91"/>
        <v>0</v>
      </c>
      <c r="K30" s="11">
        <f t="shared" si="92"/>
        <v>0</v>
      </c>
      <c r="L30" s="13">
        <f>'Data Entry'!H30</f>
        <v>0</v>
      </c>
      <c r="M30" s="8">
        <f t="shared" si="93"/>
        <v>0</v>
      </c>
      <c r="N30" s="11">
        <f t="shared" si="94"/>
        <v>0</v>
      </c>
      <c r="O30" s="13">
        <f>'Data Entry'!I30</f>
        <v>0</v>
      </c>
      <c r="P30" s="8">
        <f t="shared" si="95"/>
        <v>0</v>
      </c>
      <c r="Q30" s="11">
        <f t="shared" si="96"/>
        <v>0</v>
      </c>
      <c r="R30" s="13">
        <f>'Data Entry'!J30</f>
        <v>0</v>
      </c>
      <c r="S30" s="8">
        <f t="shared" si="97"/>
        <v>0</v>
      </c>
      <c r="T30" s="11">
        <f t="shared" si="98"/>
        <v>0</v>
      </c>
      <c r="U30" s="13">
        <f>'Data Entry'!K30</f>
        <v>0</v>
      </c>
      <c r="V30" s="8">
        <f t="shared" si="99"/>
        <v>0</v>
      </c>
      <c r="W30" s="11">
        <f t="shared" si="100"/>
        <v>0</v>
      </c>
      <c r="X30" s="13">
        <f>'Data Entry'!L30</f>
        <v>0</v>
      </c>
      <c r="Y30" s="8">
        <f t="shared" si="101"/>
        <v>0</v>
      </c>
      <c r="Z30" s="78">
        <f t="shared" si="102"/>
        <v>0</v>
      </c>
      <c r="AA30" s="13">
        <f>'Data Entry'!M30</f>
        <v>0</v>
      </c>
      <c r="AB30" s="8">
        <f t="shared" si="103"/>
        <v>0</v>
      </c>
      <c r="AC30" s="78">
        <f t="shared" si="104"/>
        <v>0</v>
      </c>
      <c r="AD30" s="13">
        <f>'Data Entry'!N30</f>
        <v>0</v>
      </c>
      <c r="AE30" s="8">
        <f t="shared" si="105"/>
        <v>0</v>
      </c>
      <c r="AF30" s="78">
        <f t="shared" si="106"/>
        <v>0</v>
      </c>
      <c r="AG30" s="13">
        <f>'Data Entry'!O30</f>
        <v>0</v>
      </c>
      <c r="AH30" s="8">
        <f t="shared" si="107"/>
        <v>0</v>
      </c>
      <c r="AI30" s="79">
        <f t="shared" si="108"/>
        <v>0</v>
      </c>
      <c r="AK30" s="117" t="s">
        <v>56</v>
      </c>
      <c r="AL30" s="118"/>
      <c r="AM30" s="119">
        <f>AM27-AM28-AM29</f>
        <v>0</v>
      </c>
      <c r="AN30" s="120"/>
    </row>
    <row r="31" spans="1:43" ht="15.75" customHeight="1" x14ac:dyDescent="0.2">
      <c r="A31" s="81"/>
      <c r="B31" s="82"/>
      <c r="C31" s="82"/>
      <c r="D31" s="82"/>
      <c r="E31" s="83"/>
      <c r="F31" s="84"/>
      <c r="G31" s="85"/>
      <c r="H31" s="85"/>
      <c r="I31" s="84"/>
      <c r="J31" s="85"/>
      <c r="K31" s="85"/>
      <c r="L31" s="84"/>
      <c r="M31" s="85"/>
      <c r="N31" s="85"/>
      <c r="O31" s="84"/>
      <c r="P31" s="85"/>
      <c r="Q31" s="85"/>
      <c r="R31" s="84"/>
      <c r="S31" s="85"/>
      <c r="T31" s="85"/>
      <c r="U31" s="84"/>
      <c r="V31" s="85"/>
      <c r="W31" s="85"/>
      <c r="X31" s="84"/>
      <c r="Y31" s="85"/>
      <c r="Z31" s="85"/>
      <c r="AA31" s="84"/>
      <c r="AB31" s="85"/>
      <c r="AC31" s="85"/>
      <c r="AD31" s="84"/>
      <c r="AE31" s="85"/>
      <c r="AF31" s="85"/>
      <c r="AG31" s="84"/>
      <c r="AH31" s="85"/>
      <c r="AI31" s="86"/>
      <c r="AJ31" s="82"/>
      <c r="AK31" s="91"/>
      <c r="AL31" s="92"/>
      <c r="AM31" s="92"/>
      <c r="AN31" s="92"/>
      <c r="AO31" s="82"/>
      <c r="AP31" s="82"/>
      <c r="AQ31" s="82"/>
    </row>
    <row r="32" spans="1:43" ht="15.75" customHeight="1" x14ac:dyDescent="0.2">
      <c r="A32" s="169" t="s">
        <v>57</v>
      </c>
      <c r="B32" s="38" t="s">
        <v>58</v>
      </c>
      <c r="C32" s="38"/>
      <c r="D32" s="93">
        <v>1.55</v>
      </c>
      <c r="E32" s="94">
        <v>0.3</v>
      </c>
      <c r="F32" s="13">
        <f>'Data Entry'!F32</f>
        <v>0</v>
      </c>
      <c r="G32" s="10">
        <f t="shared" ref="G32:G34" si="109">F32*D32</f>
        <v>0</v>
      </c>
      <c r="H32" s="11">
        <f t="shared" ref="H32:H34" si="110">F32*E32</f>
        <v>0</v>
      </c>
      <c r="I32" s="13">
        <f>'Data Entry'!G32</f>
        <v>0</v>
      </c>
      <c r="J32" s="10">
        <f t="shared" ref="J32:J34" si="111">I32*D32</f>
        <v>0</v>
      </c>
      <c r="K32" s="11">
        <f t="shared" ref="K32:K34" si="112">I32*E32</f>
        <v>0</v>
      </c>
      <c r="L32" s="13">
        <f>'Data Entry'!H32</f>
        <v>0</v>
      </c>
      <c r="M32" s="8">
        <f t="shared" ref="M32:M34" si="113">L32*D32</f>
        <v>0</v>
      </c>
      <c r="N32" s="11">
        <f t="shared" ref="N32:N34" si="114">L32*E32</f>
        <v>0</v>
      </c>
      <c r="O32" s="13">
        <f>'Data Entry'!I32</f>
        <v>0</v>
      </c>
      <c r="P32" s="8">
        <f t="shared" ref="P32:P34" si="115">O32*D32</f>
        <v>0</v>
      </c>
      <c r="Q32" s="11">
        <f t="shared" ref="Q32:Q34" si="116">O32*E32</f>
        <v>0</v>
      </c>
      <c r="R32" s="13">
        <f>'Data Entry'!J32</f>
        <v>0</v>
      </c>
      <c r="S32" s="8">
        <f t="shared" ref="S32:S34" si="117">R32*D32</f>
        <v>0</v>
      </c>
      <c r="T32" s="11">
        <f t="shared" ref="T32:T34" si="118">R32*E32</f>
        <v>0</v>
      </c>
      <c r="U32" s="13">
        <f>'Data Entry'!K32</f>
        <v>0</v>
      </c>
      <c r="V32" s="8">
        <f t="shared" ref="V32:V34" si="119">U32*D32</f>
        <v>0</v>
      </c>
      <c r="W32" s="11">
        <f t="shared" ref="W32:W34" si="120">U32*E32</f>
        <v>0</v>
      </c>
      <c r="X32" s="13">
        <f>'Data Entry'!L32</f>
        <v>0</v>
      </c>
      <c r="Y32" s="8">
        <f t="shared" ref="Y32:Y34" si="121">X32*D32</f>
        <v>0</v>
      </c>
      <c r="Z32" s="78">
        <f t="shared" ref="Z32:Z34" si="122">X32*E32</f>
        <v>0</v>
      </c>
      <c r="AA32" s="13">
        <f>'Data Entry'!M32</f>
        <v>0</v>
      </c>
      <c r="AB32" s="8">
        <f t="shared" ref="AB32:AB34" si="123">AA32*D32</f>
        <v>0</v>
      </c>
      <c r="AC32" s="78">
        <f t="shared" ref="AC32:AC34" si="124">AA32*E32</f>
        <v>0</v>
      </c>
      <c r="AD32" s="13">
        <f>'Data Entry'!N32</f>
        <v>0</v>
      </c>
      <c r="AE32" s="8">
        <f t="shared" ref="AE32:AE34" si="125">AD32*M32</f>
        <v>0</v>
      </c>
      <c r="AF32" s="78">
        <f t="shared" ref="AF32:AF34" si="126">AD32*E32</f>
        <v>0</v>
      </c>
      <c r="AG32" s="13">
        <f>'Data Entry'!O32</f>
        <v>0</v>
      </c>
      <c r="AH32" s="8">
        <f t="shared" ref="AH32:AH34" si="127">AG32*D32</f>
        <v>0</v>
      </c>
      <c r="AI32" s="79">
        <f t="shared" ref="AI32:AI34" si="128">AG32*E32</f>
        <v>0</v>
      </c>
      <c r="AL32" s="37"/>
      <c r="AM32" s="40"/>
      <c r="AN32" s="40"/>
    </row>
    <row r="33" spans="1:43" ht="15.75" customHeight="1" x14ac:dyDescent="0.2">
      <c r="A33" s="161"/>
      <c r="B33" s="38" t="s">
        <v>59</v>
      </c>
      <c r="C33" s="38"/>
      <c r="D33" s="93">
        <v>0.7</v>
      </c>
      <c r="E33" s="94">
        <v>0.25</v>
      </c>
      <c r="F33" s="13">
        <f>'Data Entry'!F33</f>
        <v>0</v>
      </c>
      <c r="G33" s="10">
        <f t="shared" si="109"/>
        <v>0</v>
      </c>
      <c r="H33" s="11">
        <f t="shared" si="110"/>
        <v>0</v>
      </c>
      <c r="I33" s="13">
        <f>'Data Entry'!G33</f>
        <v>0</v>
      </c>
      <c r="J33" s="10">
        <f t="shared" si="111"/>
        <v>0</v>
      </c>
      <c r="K33" s="11">
        <f t="shared" si="112"/>
        <v>0</v>
      </c>
      <c r="L33" s="13">
        <f>'Data Entry'!H33</f>
        <v>0</v>
      </c>
      <c r="M33" s="8">
        <f t="shared" si="113"/>
        <v>0</v>
      </c>
      <c r="N33" s="11">
        <f t="shared" si="114"/>
        <v>0</v>
      </c>
      <c r="O33" s="13">
        <f>'Data Entry'!I33</f>
        <v>0</v>
      </c>
      <c r="P33" s="8">
        <f t="shared" si="115"/>
        <v>0</v>
      </c>
      <c r="Q33" s="11">
        <f t="shared" si="116"/>
        <v>0</v>
      </c>
      <c r="R33" s="13">
        <f>'Data Entry'!J33</f>
        <v>0</v>
      </c>
      <c r="S33" s="8">
        <f t="shared" si="117"/>
        <v>0</v>
      </c>
      <c r="T33" s="11">
        <f t="shared" si="118"/>
        <v>0</v>
      </c>
      <c r="U33" s="13">
        <f>'Data Entry'!K33</f>
        <v>0</v>
      </c>
      <c r="V33" s="8">
        <f t="shared" si="119"/>
        <v>0</v>
      </c>
      <c r="W33" s="11">
        <f t="shared" si="120"/>
        <v>0</v>
      </c>
      <c r="X33" s="13">
        <f>'Data Entry'!L33</f>
        <v>0</v>
      </c>
      <c r="Y33" s="8">
        <f t="shared" si="121"/>
        <v>0</v>
      </c>
      <c r="Z33" s="78">
        <f t="shared" si="122"/>
        <v>0</v>
      </c>
      <c r="AA33" s="13">
        <f>'Data Entry'!M33</f>
        <v>0</v>
      </c>
      <c r="AB33" s="8">
        <f t="shared" si="123"/>
        <v>0</v>
      </c>
      <c r="AC33" s="78">
        <f t="shared" si="124"/>
        <v>0</v>
      </c>
      <c r="AD33" s="13">
        <f>'Data Entry'!N33</f>
        <v>0</v>
      </c>
      <c r="AE33" s="8">
        <f t="shared" si="125"/>
        <v>0</v>
      </c>
      <c r="AF33" s="78">
        <f t="shared" si="126"/>
        <v>0</v>
      </c>
      <c r="AG33" s="13">
        <f>'Data Entry'!O33</f>
        <v>0</v>
      </c>
      <c r="AH33" s="8">
        <f t="shared" si="127"/>
        <v>0</v>
      </c>
      <c r="AI33" s="79">
        <f t="shared" si="128"/>
        <v>0</v>
      </c>
      <c r="AK33" s="37"/>
      <c r="AL33" s="37"/>
      <c r="AM33" s="37"/>
      <c r="AN33" s="37"/>
    </row>
    <row r="34" spans="1:43" ht="15.75" customHeight="1" x14ac:dyDescent="0.2">
      <c r="A34" s="167"/>
      <c r="B34" s="38" t="s">
        <v>60</v>
      </c>
      <c r="C34" s="38"/>
      <c r="D34" s="93">
        <v>0.25</v>
      </c>
      <c r="E34" s="94">
        <v>0.2</v>
      </c>
      <c r="F34" s="13">
        <f>'Data Entry'!F34</f>
        <v>0</v>
      </c>
      <c r="G34" s="10">
        <f t="shared" si="109"/>
        <v>0</v>
      </c>
      <c r="H34" s="11">
        <f t="shared" si="110"/>
        <v>0</v>
      </c>
      <c r="I34" s="13">
        <f>'Data Entry'!G34</f>
        <v>0</v>
      </c>
      <c r="J34" s="10">
        <f t="shared" si="111"/>
        <v>0</v>
      </c>
      <c r="K34" s="11">
        <f t="shared" si="112"/>
        <v>0</v>
      </c>
      <c r="L34" s="13">
        <f>'Data Entry'!H34</f>
        <v>0</v>
      </c>
      <c r="M34" s="8">
        <f t="shared" si="113"/>
        <v>0</v>
      </c>
      <c r="N34" s="11">
        <f t="shared" si="114"/>
        <v>0</v>
      </c>
      <c r="O34" s="13">
        <f>'Data Entry'!I34</f>
        <v>0</v>
      </c>
      <c r="P34" s="8">
        <f t="shared" si="115"/>
        <v>0</v>
      </c>
      <c r="Q34" s="11">
        <f t="shared" si="116"/>
        <v>0</v>
      </c>
      <c r="R34" s="13">
        <f>'Data Entry'!J34</f>
        <v>0</v>
      </c>
      <c r="S34" s="8">
        <f t="shared" si="117"/>
        <v>0</v>
      </c>
      <c r="T34" s="11">
        <f t="shared" si="118"/>
        <v>0</v>
      </c>
      <c r="U34" s="13">
        <f>'Data Entry'!K34</f>
        <v>0</v>
      </c>
      <c r="V34" s="8">
        <f t="shared" si="119"/>
        <v>0</v>
      </c>
      <c r="W34" s="11">
        <f t="shared" si="120"/>
        <v>0</v>
      </c>
      <c r="X34" s="13">
        <f>'Data Entry'!L34</f>
        <v>0</v>
      </c>
      <c r="Y34" s="8">
        <f t="shared" si="121"/>
        <v>0</v>
      </c>
      <c r="Z34" s="78">
        <f t="shared" si="122"/>
        <v>0</v>
      </c>
      <c r="AA34" s="13">
        <f>'Data Entry'!M34</f>
        <v>0</v>
      </c>
      <c r="AB34" s="8">
        <f t="shared" si="123"/>
        <v>0</v>
      </c>
      <c r="AC34" s="78">
        <f t="shared" si="124"/>
        <v>0</v>
      </c>
      <c r="AD34" s="13">
        <f>'Data Entry'!N34</f>
        <v>0</v>
      </c>
      <c r="AE34" s="8">
        <f t="shared" si="125"/>
        <v>0</v>
      </c>
      <c r="AF34" s="78">
        <f t="shared" si="126"/>
        <v>0</v>
      </c>
      <c r="AG34" s="13">
        <f>'Data Entry'!O34</f>
        <v>0</v>
      </c>
      <c r="AH34" s="8">
        <f t="shared" si="127"/>
        <v>0</v>
      </c>
      <c r="AI34" s="79">
        <f t="shared" si="128"/>
        <v>0</v>
      </c>
      <c r="AK34" s="37"/>
      <c r="AL34" s="37"/>
      <c r="AM34" s="40"/>
      <c r="AN34" s="40"/>
    </row>
    <row r="35" spans="1:43" ht="15.75" customHeight="1" x14ac:dyDescent="0.2">
      <c r="A35" s="81"/>
      <c r="B35" s="82"/>
      <c r="C35" s="82"/>
      <c r="D35" s="82"/>
      <c r="E35" s="83"/>
      <c r="F35" s="84"/>
      <c r="G35" s="85"/>
      <c r="H35" s="85"/>
      <c r="I35" s="84"/>
      <c r="J35" s="85"/>
      <c r="K35" s="85"/>
      <c r="L35" s="84"/>
      <c r="M35" s="85"/>
      <c r="N35" s="85"/>
      <c r="O35" s="84"/>
      <c r="P35" s="85"/>
      <c r="Q35" s="85"/>
      <c r="R35" s="84"/>
      <c r="S35" s="85"/>
      <c r="T35" s="85"/>
      <c r="U35" s="84"/>
      <c r="V35" s="85"/>
      <c r="W35" s="85"/>
      <c r="X35" s="84"/>
      <c r="Y35" s="85"/>
      <c r="Z35" s="85"/>
      <c r="AA35" s="84"/>
      <c r="AB35" s="85"/>
      <c r="AC35" s="85"/>
      <c r="AD35" s="84"/>
      <c r="AE35" s="85"/>
      <c r="AF35" s="85"/>
      <c r="AG35" s="84"/>
      <c r="AH35" s="85"/>
      <c r="AI35" s="86"/>
      <c r="AJ35" s="82"/>
      <c r="AK35" s="82"/>
      <c r="AL35" s="82"/>
      <c r="AM35" s="82"/>
      <c r="AN35" s="82"/>
      <c r="AO35" s="82"/>
      <c r="AP35" s="82"/>
      <c r="AQ35" s="82"/>
    </row>
    <row r="36" spans="1:43" ht="15.75" customHeight="1" x14ac:dyDescent="0.2">
      <c r="A36" s="170" t="s">
        <v>61</v>
      </c>
      <c r="B36" s="114"/>
      <c r="C36" s="41">
        <v>20</v>
      </c>
      <c r="D36" s="95">
        <v>0.6</v>
      </c>
      <c r="E36" s="77">
        <v>0.28999999999999998</v>
      </c>
      <c r="F36" s="13">
        <f>'Data Entry'!F36</f>
        <v>0</v>
      </c>
      <c r="G36" s="10">
        <f>F36*D36</f>
        <v>0</v>
      </c>
      <c r="H36" s="11">
        <f>F36*E36</f>
        <v>0</v>
      </c>
      <c r="I36" s="13">
        <f>'Data Entry'!G36</f>
        <v>0</v>
      </c>
      <c r="J36" s="10">
        <f>I36*D36</f>
        <v>0</v>
      </c>
      <c r="K36" s="11">
        <f>I36*E36</f>
        <v>0</v>
      </c>
      <c r="L36" s="13">
        <f>'Data Entry'!H36</f>
        <v>0</v>
      </c>
      <c r="M36" s="8">
        <f>L36*D36</f>
        <v>0</v>
      </c>
      <c r="N36" s="11">
        <f>L36*E36</f>
        <v>0</v>
      </c>
      <c r="O36" s="13">
        <f>'Data Entry'!I36</f>
        <v>0</v>
      </c>
      <c r="P36" s="8">
        <f>O36*D36</f>
        <v>0</v>
      </c>
      <c r="Q36" s="11">
        <f>O36*E36</f>
        <v>0</v>
      </c>
      <c r="R36" s="13">
        <f>'Data Entry'!J36</f>
        <v>0</v>
      </c>
      <c r="S36" s="8">
        <f>R36*D36</f>
        <v>0</v>
      </c>
      <c r="T36" s="11">
        <f>R36*E36</f>
        <v>0</v>
      </c>
      <c r="U36" s="13">
        <f>'Data Entry'!K36</f>
        <v>0</v>
      </c>
      <c r="V36" s="8">
        <f>U36*D36</f>
        <v>0</v>
      </c>
      <c r="W36" s="11">
        <f>U36*E36</f>
        <v>0</v>
      </c>
      <c r="X36" s="13">
        <f>'Data Entry'!L36</f>
        <v>0</v>
      </c>
      <c r="Y36" s="8">
        <f>X36*D36</f>
        <v>0</v>
      </c>
      <c r="Z36" s="78">
        <f>X36*E36</f>
        <v>0</v>
      </c>
      <c r="AA36" s="13">
        <f>'Data Entry'!M36</f>
        <v>0</v>
      </c>
      <c r="AB36" s="8">
        <f>AA36*D36</f>
        <v>0</v>
      </c>
      <c r="AC36" s="78">
        <f>AA36*E36</f>
        <v>0</v>
      </c>
      <c r="AD36" s="13">
        <f>'Data Entry'!N36</f>
        <v>0</v>
      </c>
      <c r="AE36" s="8">
        <f>AD36*M36</f>
        <v>0</v>
      </c>
      <c r="AF36" s="78">
        <f>AD36*E36</f>
        <v>0</v>
      </c>
      <c r="AG36" s="13">
        <f>'Data Entry'!O36</f>
        <v>0</v>
      </c>
      <c r="AH36" s="8">
        <f>AG36*D36</f>
        <v>0</v>
      </c>
      <c r="AI36" s="79">
        <f>AG36*E36</f>
        <v>0</v>
      </c>
    </row>
    <row r="37" spans="1:43" ht="15.75" customHeight="1" x14ac:dyDescent="0.2">
      <c r="A37" s="81"/>
      <c r="B37" s="82"/>
      <c r="C37" s="82"/>
      <c r="D37" s="82"/>
      <c r="E37" s="83"/>
      <c r="F37" s="84"/>
      <c r="G37" s="85"/>
      <c r="H37" s="85"/>
      <c r="I37" s="84"/>
      <c r="J37" s="85"/>
      <c r="K37" s="85"/>
      <c r="L37" s="84"/>
      <c r="M37" s="85"/>
      <c r="N37" s="85"/>
      <c r="O37" s="84"/>
      <c r="P37" s="85"/>
      <c r="Q37" s="85"/>
      <c r="R37" s="84"/>
      <c r="S37" s="85"/>
      <c r="T37" s="85"/>
      <c r="U37" s="84"/>
      <c r="V37" s="85"/>
      <c r="W37" s="85"/>
      <c r="X37" s="84"/>
      <c r="Y37" s="85"/>
      <c r="Z37" s="85"/>
      <c r="AA37" s="84"/>
      <c r="AB37" s="85"/>
      <c r="AC37" s="85"/>
      <c r="AD37" s="84"/>
      <c r="AE37" s="85"/>
      <c r="AF37" s="85"/>
      <c r="AG37" s="84"/>
      <c r="AH37" s="85"/>
      <c r="AI37" s="86"/>
      <c r="AJ37" s="82"/>
      <c r="AK37" s="82"/>
      <c r="AL37" s="91"/>
      <c r="AM37" s="96"/>
      <c r="AN37" s="82"/>
      <c r="AO37" s="82"/>
      <c r="AP37" s="82"/>
      <c r="AQ37" s="82"/>
    </row>
    <row r="38" spans="1:43" ht="15.75" customHeight="1" x14ac:dyDescent="0.2">
      <c r="A38" s="160" t="s">
        <v>62</v>
      </c>
      <c r="B38" s="34" t="s">
        <v>63</v>
      </c>
      <c r="C38" s="26">
        <v>20</v>
      </c>
      <c r="D38" s="90">
        <v>2.5</v>
      </c>
      <c r="E38" s="77">
        <v>0.38</v>
      </c>
      <c r="F38" s="13">
        <f>'Data Entry'!F38</f>
        <v>0</v>
      </c>
      <c r="G38" s="10">
        <f t="shared" ref="G38:G39" si="129">F38*D38</f>
        <v>0</v>
      </c>
      <c r="H38" s="11">
        <f t="shared" ref="H38:H39" si="130">F38*E38</f>
        <v>0</v>
      </c>
      <c r="I38" s="13">
        <f>'Data Entry'!G38</f>
        <v>0</v>
      </c>
      <c r="J38" s="10">
        <f t="shared" ref="J38:J39" si="131">I38*D38</f>
        <v>0</v>
      </c>
      <c r="K38" s="11">
        <f t="shared" ref="K38:K39" si="132">I38*E38</f>
        <v>0</v>
      </c>
      <c r="L38" s="13">
        <f>'Data Entry'!H38</f>
        <v>0</v>
      </c>
      <c r="M38" s="8">
        <f t="shared" ref="M38:M39" si="133">L38*D38</f>
        <v>0</v>
      </c>
      <c r="N38" s="11">
        <f t="shared" ref="N38:N39" si="134">L38*E38</f>
        <v>0</v>
      </c>
      <c r="O38" s="13">
        <f>'Data Entry'!I38</f>
        <v>0</v>
      </c>
      <c r="P38" s="8">
        <f t="shared" ref="P38:P39" si="135">O38*D38</f>
        <v>0</v>
      </c>
      <c r="Q38" s="11">
        <f t="shared" ref="Q38:Q39" si="136">O38*E38</f>
        <v>0</v>
      </c>
      <c r="R38" s="13">
        <f>'Data Entry'!J38</f>
        <v>0</v>
      </c>
      <c r="S38" s="8">
        <f t="shared" ref="S38:S39" si="137">R38*D38</f>
        <v>0</v>
      </c>
      <c r="T38" s="11">
        <f t="shared" ref="T38:T39" si="138">R38*E38</f>
        <v>0</v>
      </c>
      <c r="U38" s="13">
        <f>'Data Entry'!K38</f>
        <v>0</v>
      </c>
      <c r="V38" s="8">
        <f t="shared" ref="V38:V39" si="139">U38*D38</f>
        <v>0</v>
      </c>
      <c r="W38" s="11">
        <f t="shared" ref="W38:W39" si="140">U38*E38</f>
        <v>0</v>
      </c>
      <c r="X38" s="13">
        <f>'Data Entry'!L38</f>
        <v>0</v>
      </c>
      <c r="Y38" s="8">
        <f t="shared" ref="Y38:Y39" si="141">X38*D38</f>
        <v>0</v>
      </c>
      <c r="Z38" s="78">
        <f t="shared" ref="Z38:Z39" si="142">X38*E38</f>
        <v>0</v>
      </c>
      <c r="AA38" s="13">
        <f>'Data Entry'!M38</f>
        <v>0</v>
      </c>
      <c r="AB38" s="8">
        <f t="shared" ref="AB38:AB39" si="143">AA38*D38</f>
        <v>0</v>
      </c>
      <c r="AC38" s="78">
        <f t="shared" ref="AC38:AC39" si="144">AA38*E38</f>
        <v>0</v>
      </c>
      <c r="AD38" s="13">
        <f>'Data Entry'!N38</f>
        <v>0</v>
      </c>
      <c r="AE38" s="8">
        <f t="shared" ref="AE38:AE39" si="145">AD38*M38</f>
        <v>0</v>
      </c>
      <c r="AF38" s="78">
        <f t="shared" ref="AF38:AF39" si="146">AD38*E38</f>
        <v>0</v>
      </c>
      <c r="AG38" s="13">
        <f>'Data Entry'!O38</f>
        <v>0</v>
      </c>
      <c r="AH38" s="8">
        <f t="shared" ref="AH38:AH39" si="147">AG38*D38</f>
        <v>0</v>
      </c>
      <c r="AI38" s="79">
        <f t="shared" ref="AI38:AI39" si="148">AG38*E38</f>
        <v>0</v>
      </c>
      <c r="AL38" s="36"/>
      <c r="AM38" s="43"/>
    </row>
    <row r="39" spans="1:43" ht="15.75" customHeight="1" x14ac:dyDescent="0.2">
      <c r="A39" s="161"/>
      <c r="B39" s="44" t="s">
        <v>64</v>
      </c>
      <c r="C39" s="45">
        <v>3</v>
      </c>
      <c r="D39" s="97">
        <v>4</v>
      </c>
      <c r="E39" s="98">
        <v>0.7</v>
      </c>
      <c r="F39" s="49">
        <f>'Data Entry'!F39</f>
        <v>0</v>
      </c>
      <c r="G39" s="99">
        <f t="shared" si="129"/>
        <v>0</v>
      </c>
      <c r="H39" s="100">
        <f t="shared" si="130"/>
        <v>0</v>
      </c>
      <c r="I39" s="49">
        <f>'Data Entry'!G39</f>
        <v>0</v>
      </c>
      <c r="J39" s="99">
        <f t="shared" si="131"/>
        <v>0</v>
      </c>
      <c r="K39" s="100">
        <f t="shared" si="132"/>
        <v>0</v>
      </c>
      <c r="L39" s="49">
        <f>'Data Entry'!H39</f>
        <v>0</v>
      </c>
      <c r="M39" s="101">
        <f t="shared" si="133"/>
        <v>0</v>
      </c>
      <c r="N39" s="100">
        <f t="shared" si="134"/>
        <v>0</v>
      </c>
      <c r="O39" s="49">
        <f>'Data Entry'!I39</f>
        <v>0</v>
      </c>
      <c r="P39" s="101">
        <f t="shared" si="135"/>
        <v>0</v>
      </c>
      <c r="Q39" s="100">
        <f t="shared" si="136"/>
        <v>0</v>
      </c>
      <c r="R39" s="49">
        <f>'Data Entry'!J39</f>
        <v>0</v>
      </c>
      <c r="S39" s="101">
        <f t="shared" si="137"/>
        <v>0</v>
      </c>
      <c r="T39" s="100">
        <f t="shared" si="138"/>
        <v>0</v>
      </c>
      <c r="U39" s="49">
        <f>'Data Entry'!K39</f>
        <v>0</v>
      </c>
      <c r="V39" s="101">
        <f t="shared" si="139"/>
        <v>0</v>
      </c>
      <c r="W39" s="100">
        <f t="shared" si="140"/>
        <v>0</v>
      </c>
      <c r="X39" s="49">
        <f>'Data Entry'!L39</f>
        <v>0</v>
      </c>
      <c r="Y39" s="101">
        <f t="shared" si="141"/>
        <v>0</v>
      </c>
      <c r="Z39" s="102">
        <f t="shared" si="142"/>
        <v>0</v>
      </c>
      <c r="AA39" s="49">
        <f>'Data Entry'!M39</f>
        <v>0</v>
      </c>
      <c r="AB39" s="101">
        <f t="shared" si="143"/>
        <v>0</v>
      </c>
      <c r="AC39" s="102">
        <f t="shared" si="144"/>
        <v>0</v>
      </c>
      <c r="AD39" s="49">
        <f>'Data Entry'!N39</f>
        <v>0</v>
      </c>
      <c r="AE39" s="101">
        <f t="shared" si="145"/>
        <v>0</v>
      </c>
      <c r="AF39" s="102">
        <f t="shared" si="146"/>
        <v>0</v>
      </c>
      <c r="AG39" s="49">
        <f>'Data Entry'!O39</f>
        <v>0</v>
      </c>
      <c r="AH39" s="101">
        <f t="shared" si="147"/>
        <v>0</v>
      </c>
      <c r="AI39" s="103">
        <f t="shared" si="148"/>
        <v>0</v>
      </c>
      <c r="AL39" s="36"/>
      <c r="AM39" s="52"/>
    </row>
    <row r="40" spans="1:43" ht="15.75" customHeight="1" x14ac:dyDescent="0.2">
      <c r="A40" s="162" t="s">
        <v>65</v>
      </c>
      <c r="B40" s="154"/>
      <c r="C40" s="154"/>
      <c r="D40" s="154"/>
      <c r="E40" s="159"/>
      <c r="F40" s="53"/>
      <c r="G40" s="104"/>
      <c r="H40" s="105"/>
      <c r="I40" s="53" t="s">
        <v>69</v>
      </c>
      <c r="J40" s="104"/>
      <c r="K40" s="105"/>
      <c r="L40" s="53"/>
      <c r="M40" s="50"/>
      <c r="N40" s="105"/>
      <c r="O40" s="53"/>
      <c r="P40" s="50"/>
      <c r="Q40" s="105"/>
      <c r="R40" s="53"/>
      <c r="S40" s="50"/>
      <c r="T40" s="105"/>
      <c r="U40" s="53" t="s">
        <v>69</v>
      </c>
      <c r="V40" s="106"/>
      <c r="W40" s="107"/>
      <c r="X40" s="54"/>
      <c r="Y40" s="50"/>
      <c r="Z40" s="108"/>
      <c r="AA40" s="54"/>
      <c r="AB40" s="50"/>
      <c r="AC40" s="108"/>
      <c r="AD40" s="54"/>
      <c r="AE40" s="50"/>
      <c r="AF40" s="108"/>
      <c r="AG40" s="54"/>
      <c r="AH40" s="50"/>
      <c r="AI40" s="51"/>
      <c r="AL40" s="36"/>
      <c r="AM40" s="52"/>
    </row>
    <row r="41" spans="1:43" ht="15.75" customHeight="1" x14ac:dyDescent="0.2">
      <c r="A41" s="163" t="s">
        <v>66</v>
      </c>
      <c r="B41" s="164"/>
      <c r="C41" s="164"/>
      <c r="D41" s="164"/>
      <c r="E41" s="165"/>
      <c r="F41" s="55">
        <f t="shared" ref="F41:AI41" si="149">SUM(F6:F10,F12:F17,F19:F21,F23:F26,F28:F30,F32:F34,F36,F38:F39)</f>
        <v>0</v>
      </c>
      <c r="G41" s="109">
        <f t="shared" si="149"/>
        <v>0</v>
      </c>
      <c r="H41" s="110">
        <f t="shared" si="149"/>
        <v>0</v>
      </c>
      <c r="I41" s="55">
        <f t="shared" si="149"/>
        <v>0</v>
      </c>
      <c r="J41" s="109">
        <f t="shared" si="149"/>
        <v>0</v>
      </c>
      <c r="K41" s="110">
        <f t="shared" si="149"/>
        <v>0</v>
      </c>
      <c r="L41" s="55">
        <f t="shared" si="149"/>
        <v>0</v>
      </c>
      <c r="M41" s="55">
        <f t="shared" si="149"/>
        <v>0</v>
      </c>
      <c r="N41" s="110">
        <f t="shared" si="149"/>
        <v>0</v>
      </c>
      <c r="O41" s="55">
        <f t="shared" si="149"/>
        <v>0</v>
      </c>
      <c r="P41" s="55">
        <f t="shared" si="149"/>
        <v>0</v>
      </c>
      <c r="Q41" s="110">
        <f t="shared" si="149"/>
        <v>0</v>
      </c>
      <c r="R41" s="55">
        <f t="shared" si="149"/>
        <v>0</v>
      </c>
      <c r="S41" s="55">
        <f t="shared" si="149"/>
        <v>0</v>
      </c>
      <c r="T41" s="110">
        <f t="shared" si="149"/>
        <v>0</v>
      </c>
      <c r="U41" s="55">
        <f t="shared" si="149"/>
        <v>0</v>
      </c>
      <c r="V41" s="111">
        <f t="shared" si="149"/>
        <v>0</v>
      </c>
      <c r="W41" s="112">
        <f t="shared" si="149"/>
        <v>0</v>
      </c>
      <c r="X41" s="55">
        <f t="shared" si="149"/>
        <v>0</v>
      </c>
      <c r="Y41" s="55">
        <f t="shared" si="149"/>
        <v>0</v>
      </c>
      <c r="Z41" s="110">
        <f t="shared" si="149"/>
        <v>0</v>
      </c>
      <c r="AA41" s="55">
        <f t="shared" si="149"/>
        <v>0</v>
      </c>
      <c r="AB41" s="55">
        <f t="shared" si="149"/>
        <v>0</v>
      </c>
      <c r="AC41" s="110">
        <f t="shared" si="149"/>
        <v>0</v>
      </c>
      <c r="AD41" s="55">
        <f t="shared" si="149"/>
        <v>0</v>
      </c>
      <c r="AE41" s="55">
        <f t="shared" si="149"/>
        <v>0</v>
      </c>
      <c r="AF41" s="110">
        <f t="shared" si="149"/>
        <v>0</v>
      </c>
      <c r="AG41" s="55">
        <f t="shared" si="149"/>
        <v>0</v>
      </c>
      <c r="AH41" s="55">
        <f t="shared" si="149"/>
        <v>0</v>
      </c>
      <c r="AI41" s="56">
        <f t="shared" si="149"/>
        <v>0</v>
      </c>
      <c r="AL41" s="36"/>
      <c r="AM41" s="43"/>
    </row>
    <row r="42" spans="1:43" ht="15.75" customHeight="1" x14ac:dyDescent="0.2">
      <c r="A42" s="52"/>
      <c r="D42" s="57"/>
      <c r="G42" s="57"/>
      <c r="J42" s="57"/>
      <c r="Z42" s="58"/>
      <c r="AC42" s="58"/>
      <c r="AF42" s="58"/>
      <c r="AI42" s="58"/>
      <c r="AL42" s="36"/>
      <c r="AM42" s="43"/>
    </row>
    <row r="43" spans="1:43" ht="15.75" customHeight="1" x14ac:dyDescent="0.25">
      <c r="D43" s="57"/>
      <c r="G43" s="57"/>
      <c r="J43" s="57"/>
      <c r="Z43" s="58"/>
      <c r="AC43" s="58"/>
      <c r="AF43" s="58"/>
      <c r="AI43" s="58"/>
      <c r="AL43" s="59"/>
      <c r="AM43" s="60"/>
    </row>
    <row r="44" spans="1:43" ht="15.75" customHeight="1" x14ac:dyDescent="0.2">
      <c r="D44" s="57"/>
      <c r="G44" s="57"/>
      <c r="J44" s="57"/>
      <c r="Z44" s="58"/>
      <c r="AC44" s="58"/>
      <c r="AF44" s="58"/>
      <c r="AI44" s="58"/>
    </row>
    <row r="45" spans="1:43" ht="15.75" customHeight="1" x14ac:dyDescent="0.2">
      <c r="D45" s="57"/>
      <c r="G45" s="57"/>
      <c r="J45" s="57"/>
      <c r="Z45" s="58"/>
      <c r="AC45" s="58"/>
      <c r="AF45" s="58"/>
      <c r="AI45" s="58"/>
      <c r="AK45" s="37"/>
      <c r="AL45" s="37"/>
      <c r="AM45" s="52"/>
    </row>
    <row r="46" spans="1:43" ht="15.75" customHeight="1" x14ac:dyDescent="0.2">
      <c r="D46" s="57"/>
      <c r="G46" s="57"/>
      <c r="J46" s="57"/>
      <c r="Z46" s="58"/>
      <c r="AC46" s="58"/>
      <c r="AF46" s="58"/>
      <c r="AI46" s="58"/>
    </row>
    <row r="47" spans="1:43" ht="15.75" customHeight="1" x14ac:dyDescent="0.2">
      <c r="A47" s="52"/>
      <c r="D47" s="57"/>
      <c r="G47" s="57"/>
      <c r="J47" s="57"/>
      <c r="Z47" s="58"/>
      <c r="AC47" s="58"/>
      <c r="AF47" s="58"/>
      <c r="AI47" s="58"/>
    </row>
    <row r="48" spans="1:43" ht="15.75" customHeight="1" x14ac:dyDescent="0.2">
      <c r="D48" s="57"/>
      <c r="G48" s="57"/>
      <c r="J48" s="57"/>
      <c r="Z48" s="58"/>
      <c r="AC48" s="58"/>
      <c r="AF48" s="58"/>
      <c r="AI48" s="58"/>
      <c r="AQ48" s="37"/>
    </row>
    <row r="49" spans="1:35" ht="15.75" customHeight="1" x14ac:dyDescent="0.2">
      <c r="D49" s="57"/>
      <c r="G49" s="57"/>
      <c r="J49" s="57"/>
      <c r="Z49" s="58"/>
      <c r="AC49" s="58"/>
      <c r="AF49" s="58"/>
      <c r="AI49" s="58"/>
    </row>
    <row r="50" spans="1:35" ht="15.75" customHeight="1" x14ac:dyDescent="0.2">
      <c r="D50" s="57"/>
      <c r="G50" s="57"/>
      <c r="J50" s="57"/>
      <c r="Z50" s="58"/>
      <c r="AC50" s="58"/>
      <c r="AF50" s="58"/>
      <c r="AI50" s="58"/>
    </row>
    <row r="51" spans="1:35" ht="15.75" customHeight="1" x14ac:dyDescent="0.2">
      <c r="D51" s="57"/>
      <c r="G51" s="57"/>
      <c r="J51" s="57"/>
      <c r="Z51" s="58"/>
      <c r="AC51" s="58"/>
      <c r="AF51" s="58"/>
      <c r="AI51" s="58"/>
    </row>
    <row r="52" spans="1:35" ht="15.75" customHeight="1" x14ac:dyDescent="0.2">
      <c r="D52" s="57"/>
      <c r="G52" s="57"/>
      <c r="J52" s="57"/>
      <c r="Z52" s="58"/>
      <c r="AC52" s="58"/>
      <c r="AF52" s="58"/>
      <c r="AI52" s="58"/>
    </row>
    <row r="53" spans="1:35" ht="15.75" customHeight="1" x14ac:dyDescent="0.2">
      <c r="A53" s="52"/>
      <c r="D53" s="57"/>
      <c r="G53" s="57"/>
      <c r="J53" s="57"/>
      <c r="Z53" s="58"/>
      <c r="AC53" s="58"/>
      <c r="AF53" s="58"/>
      <c r="AI53" s="58"/>
    </row>
    <row r="54" spans="1:35" ht="15.75" customHeight="1" x14ac:dyDescent="0.2">
      <c r="D54" s="57"/>
      <c r="G54" s="57"/>
      <c r="J54" s="57"/>
      <c r="Z54" s="58"/>
      <c r="AC54" s="58"/>
      <c r="AF54" s="58"/>
      <c r="AI54" s="58"/>
    </row>
    <row r="55" spans="1:35" ht="15.75" customHeight="1" x14ac:dyDescent="0.2">
      <c r="D55" s="57"/>
      <c r="G55" s="57"/>
      <c r="J55" s="57"/>
      <c r="Z55" s="58"/>
      <c r="AC55" s="58"/>
      <c r="AF55" s="58"/>
      <c r="AI55" s="58"/>
    </row>
    <row r="56" spans="1:35" ht="15.75" customHeight="1" x14ac:dyDescent="0.2">
      <c r="D56" s="57"/>
      <c r="G56" s="185"/>
      <c r="H56" s="114"/>
      <c r="J56" s="57"/>
      <c r="Z56" s="58"/>
      <c r="AC56" s="58"/>
      <c r="AF56" s="58"/>
      <c r="AI56" s="58"/>
    </row>
    <row r="57" spans="1:35" ht="15.75" customHeight="1" x14ac:dyDescent="0.2">
      <c r="D57" s="57"/>
      <c r="G57" s="186" t="s">
        <v>70</v>
      </c>
      <c r="H57" s="114"/>
      <c r="J57" s="57"/>
      <c r="Z57" s="58"/>
      <c r="AC57" s="58"/>
      <c r="AF57" s="58"/>
      <c r="AI57" s="58"/>
    </row>
    <row r="58" spans="1:35" ht="15.75" customHeight="1" x14ac:dyDescent="0.2">
      <c r="D58" s="57"/>
      <c r="G58" s="184" t="e">
        <f>#REF!/AM30</f>
        <v>#REF!</v>
      </c>
      <c r="H58" s="114"/>
      <c r="J58" s="57"/>
      <c r="Z58" s="58"/>
      <c r="AC58" s="58"/>
      <c r="AF58" s="58"/>
      <c r="AI58" s="58"/>
    </row>
    <row r="59" spans="1:35" ht="15.75" customHeight="1" x14ac:dyDescent="0.2">
      <c r="D59" s="57"/>
      <c r="G59" s="185"/>
      <c r="H59" s="114"/>
      <c r="J59" s="57"/>
      <c r="Z59" s="58"/>
      <c r="AC59" s="58"/>
      <c r="AF59" s="58"/>
      <c r="AI59" s="58"/>
    </row>
    <row r="60" spans="1:35" ht="15.75" customHeight="1" x14ac:dyDescent="0.2">
      <c r="D60" s="57"/>
      <c r="G60" s="185"/>
      <c r="H60" s="114"/>
      <c r="J60" s="57"/>
      <c r="Z60" s="58"/>
      <c r="AC60" s="58"/>
      <c r="AF60" s="58"/>
      <c r="AI60" s="58"/>
    </row>
    <row r="61" spans="1:35" ht="15.75" customHeight="1" x14ac:dyDescent="0.2">
      <c r="D61" s="57"/>
      <c r="G61" s="185"/>
      <c r="H61" s="114"/>
      <c r="J61" s="57"/>
      <c r="Z61" s="58"/>
      <c r="AC61" s="58"/>
      <c r="AF61" s="58"/>
      <c r="AI61" s="58"/>
    </row>
    <row r="62" spans="1:35" ht="15.75" customHeight="1" x14ac:dyDescent="0.2">
      <c r="D62" s="57"/>
      <c r="G62" s="185"/>
      <c r="H62" s="114"/>
      <c r="J62" s="57"/>
      <c r="Z62" s="58"/>
      <c r="AC62" s="58"/>
      <c r="AF62" s="58"/>
      <c r="AI62" s="58"/>
    </row>
    <row r="63" spans="1:35" ht="15.75" customHeight="1" x14ac:dyDescent="0.2">
      <c r="D63" s="57"/>
      <c r="G63" s="185"/>
      <c r="H63" s="114"/>
      <c r="J63" s="57"/>
      <c r="Z63" s="58"/>
      <c r="AC63" s="58"/>
      <c r="AF63" s="58"/>
      <c r="AI63" s="58"/>
    </row>
    <row r="64" spans="1:35" ht="15.75" customHeight="1" x14ac:dyDescent="0.2">
      <c r="D64" s="57"/>
      <c r="G64" s="185"/>
      <c r="H64" s="114"/>
      <c r="J64" s="57"/>
      <c r="Z64" s="58"/>
      <c r="AC64" s="58"/>
      <c r="AF64" s="58"/>
      <c r="AI64" s="58"/>
    </row>
    <row r="65" spans="2:35" ht="15.75" customHeight="1" x14ac:dyDescent="0.2">
      <c r="D65" s="57"/>
      <c r="J65" s="57"/>
      <c r="Z65" s="58"/>
      <c r="AC65" s="58"/>
      <c r="AF65" s="58"/>
      <c r="AI65" s="58"/>
    </row>
    <row r="66" spans="2:35" ht="15.75" customHeight="1" x14ac:dyDescent="0.2">
      <c r="D66" s="57"/>
      <c r="J66" s="57"/>
      <c r="Z66" s="58"/>
      <c r="AC66" s="58"/>
      <c r="AF66" s="58"/>
      <c r="AI66" s="58"/>
    </row>
    <row r="67" spans="2:35" ht="15.75" customHeight="1" x14ac:dyDescent="0.2">
      <c r="D67" s="57"/>
      <c r="J67" s="57"/>
      <c r="Z67" s="58"/>
      <c r="AC67" s="58"/>
      <c r="AF67" s="58"/>
      <c r="AI67" s="58"/>
    </row>
    <row r="68" spans="2:35" ht="15.75" customHeight="1" x14ac:dyDescent="0.2">
      <c r="D68" s="57"/>
      <c r="J68" s="57"/>
      <c r="Z68" s="58"/>
      <c r="AC68" s="58"/>
      <c r="AF68" s="58"/>
      <c r="AI68" s="58"/>
    </row>
    <row r="69" spans="2:35" ht="15.75" customHeight="1" x14ac:dyDescent="0.2">
      <c r="D69" s="57"/>
      <c r="J69" s="57"/>
      <c r="Z69" s="58"/>
      <c r="AC69" s="58"/>
      <c r="AF69" s="58"/>
      <c r="AI69" s="58"/>
    </row>
    <row r="70" spans="2:35" ht="15.75" customHeight="1" x14ac:dyDescent="0.2">
      <c r="D70" s="57"/>
      <c r="J70" s="57"/>
      <c r="Z70" s="58"/>
      <c r="AC70" s="58"/>
      <c r="AF70" s="58"/>
      <c r="AI70" s="58"/>
    </row>
    <row r="71" spans="2:35" ht="15.75" customHeight="1" x14ac:dyDescent="0.2">
      <c r="D71" s="57"/>
      <c r="J71" s="57"/>
      <c r="Z71" s="58"/>
      <c r="AC71" s="58"/>
      <c r="AF71" s="58"/>
      <c r="AI71" s="58"/>
    </row>
    <row r="72" spans="2:35" ht="15.75" customHeight="1" x14ac:dyDescent="0.2">
      <c r="D72" s="57"/>
      <c r="J72" s="57"/>
      <c r="Z72" s="58"/>
      <c r="AC72" s="58"/>
      <c r="AF72" s="58"/>
      <c r="AI72" s="58"/>
    </row>
    <row r="73" spans="2:35" ht="15.75" customHeight="1" x14ac:dyDescent="0.2">
      <c r="D73" s="57"/>
      <c r="J73" s="57"/>
      <c r="Z73" s="58"/>
      <c r="AC73" s="58"/>
      <c r="AF73" s="58"/>
      <c r="AI73" s="58"/>
    </row>
    <row r="74" spans="2:35" ht="15.75" customHeight="1" x14ac:dyDescent="0.2">
      <c r="D74" s="57"/>
      <c r="J74" s="57"/>
      <c r="Z74" s="58"/>
      <c r="AC74" s="58"/>
      <c r="AF74" s="58"/>
      <c r="AI74" s="58"/>
    </row>
    <row r="75" spans="2:35" ht="15.75" customHeight="1" x14ac:dyDescent="0.2">
      <c r="B75" s="61" t="s">
        <v>67</v>
      </c>
      <c r="D75" s="57"/>
      <c r="G75" s="57"/>
      <c r="J75" s="57"/>
      <c r="Z75" s="58"/>
      <c r="AC75" s="58"/>
      <c r="AF75" s="58"/>
      <c r="AI75" s="58"/>
    </row>
    <row r="76" spans="2:35" ht="15.75" customHeight="1" x14ac:dyDescent="0.2">
      <c r="D76" s="57"/>
      <c r="G76" s="57"/>
      <c r="J76" s="57"/>
      <c r="Z76" s="58"/>
      <c r="AC76" s="58"/>
      <c r="AF76" s="58"/>
      <c r="AI76" s="58"/>
    </row>
    <row r="77" spans="2:35" ht="15.75" customHeight="1" x14ac:dyDescent="0.2">
      <c r="D77" s="57"/>
      <c r="G77" s="57"/>
      <c r="J77" s="57"/>
      <c r="Z77" s="58"/>
      <c r="AC77" s="58"/>
      <c r="AF77" s="58"/>
      <c r="AI77" s="58"/>
    </row>
    <row r="78" spans="2:35" ht="15.75" customHeight="1" x14ac:dyDescent="0.2">
      <c r="D78" s="57"/>
      <c r="G78" s="57"/>
      <c r="J78" s="57"/>
      <c r="Z78" s="58"/>
      <c r="AC78" s="58"/>
      <c r="AF78" s="58"/>
      <c r="AI78" s="58"/>
    </row>
    <row r="79" spans="2:35" ht="15.75" customHeight="1" x14ac:dyDescent="0.2">
      <c r="D79" s="57"/>
      <c r="G79" s="57"/>
      <c r="J79" s="57"/>
      <c r="Z79" s="58"/>
      <c r="AC79" s="58"/>
      <c r="AF79" s="58"/>
      <c r="AI79" s="58"/>
    </row>
    <row r="80" spans="2:35" ht="15.75" customHeight="1" x14ac:dyDescent="0.2">
      <c r="D80" s="57"/>
      <c r="G80" s="57"/>
      <c r="J80" s="57"/>
      <c r="Z80" s="58"/>
      <c r="AC80" s="58"/>
      <c r="AF80" s="58"/>
      <c r="AI80" s="58"/>
    </row>
    <row r="81" spans="4:35" ht="15.75" customHeight="1" x14ac:dyDescent="0.2">
      <c r="D81" s="57"/>
      <c r="G81" s="57"/>
      <c r="J81" s="57"/>
      <c r="Z81" s="58"/>
      <c r="AC81" s="58"/>
      <c r="AF81" s="58"/>
      <c r="AI81" s="58"/>
    </row>
    <row r="82" spans="4:35" ht="15.75" customHeight="1" x14ac:dyDescent="0.2">
      <c r="D82" s="57"/>
      <c r="G82" s="57"/>
      <c r="J82" s="57"/>
      <c r="Z82" s="58"/>
      <c r="AC82" s="58"/>
      <c r="AF82" s="58"/>
      <c r="AI82" s="58"/>
    </row>
    <row r="83" spans="4:35" ht="15.75" customHeight="1" x14ac:dyDescent="0.2">
      <c r="D83" s="57"/>
      <c r="G83" s="57"/>
      <c r="J83" s="57"/>
      <c r="Z83" s="58"/>
      <c r="AC83" s="58"/>
      <c r="AF83" s="58"/>
      <c r="AI83" s="58"/>
    </row>
    <row r="84" spans="4:35" ht="15.75" customHeight="1" x14ac:dyDescent="0.2">
      <c r="D84" s="57"/>
      <c r="G84" s="57"/>
      <c r="J84" s="57"/>
      <c r="Z84" s="58"/>
      <c r="AC84" s="58"/>
      <c r="AF84" s="58"/>
      <c r="AI84" s="58"/>
    </row>
    <row r="85" spans="4:35" ht="15.75" customHeight="1" x14ac:dyDescent="0.2">
      <c r="D85" s="57"/>
      <c r="G85" s="57"/>
      <c r="J85" s="57"/>
      <c r="Z85" s="58"/>
      <c r="AC85" s="58"/>
      <c r="AF85" s="58"/>
      <c r="AI85" s="58"/>
    </row>
    <row r="86" spans="4:35" ht="15.75" customHeight="1" x14ac:dyDescent="0.2">
      <c r="D86" s="57"/>
      <c r="G86" s="57"/>
      <c r="J86" s="57"/>
      <c r="Z86" s="58"/>
      <c r="AC86" s="58"/>
      <c r="AF86" s="58"/>
      <c r="AI86" s="58"/>
    </row>
    <row r="87" spans="4:35" ht="15.75" customHeight="1" x14ac:dyDescent="0.2">
      <c r="D87" s="57"/>
      <c r="G87" s="57"/>
      <c r="J87" s="57"/>
      <c r="Z87" s="58"/>
      <c r="AC87" s="58"/>
      <c r="AF87" s="58"/>
      <c r="AI87" s="58"/>
    </row>
    <row r="88" spans="4:35" ht="15.75" customHeight="1" x14ac:dyDescent="0.2">
      <c r="D88" s="57"/>
      <c r="G88" s="57"/>
      <c r="J88" s="57"/>
      <c r="Z88" s="58"/>
      <c r="AC88" s="58"/>
      <c r="AF88" s="58"/>
      <c r="AI88" s="58"/>
    </row>
    <row r="89" spans="4:35" ht="15.75" customHeight="1" x14ac:dyDescent="0.2">
      <c r="D89" s="57"/>
      <c r="G89" s="57"/>
      <c r="J89" s="57"/>
      <c r="Z89" s="58"/>
      <c r="AC89" s="58"/>
      <c r="AF89" s="58"/>
      <c r="AI89" s="58"/>
    </row>
    <row r="90" spans="4:35" ht="15.75" customHeight="1" x14ac:dyDescent="0.2">
      <c r="D90" s="57"/>
      <c r="G90" s="57"/>
      <c r="J90" s="57"/>
      <c r="Z90" s="58"/>
      <c r="AC90" s="58"/>
      <c r="AF90" s="58"/>
      <c r="AI90" s="58"/>
    </row>
    <row r="91" spans="4:35" ht="15.75" customHeight="1" x14ac:dyDescent="0.2">
      <c r="D91" s="57"/>
      <c r="G91" s="57"/>
      <c r="J91" s="57"/>
      <c r="Z91" s="58"/>
      <c r="AC91" s="58"/>
      <c r="AF91" s="58"/>
      <c r="AI91" s="58"/>
    </row>
    <row r="92" spans="4:35" ht="15.75" customHeight="1" x14ac:dyDescent="0.2">
      <c r="D92" s="57"/>
      <c r="G92" s="57"/>
      <c r="J92" s="57"/>
      <c r="Z92" s="58"/>
      <c r="AC92" s="58"/>
      <c r="AF92" s="58"/>
      <c r="AI92" s="58"/>
    </row>
    <row r="93" spans="4:35" ht="15.75" customHeight="1" x14ac:dyDescent="0.2">
      <c r="D93" s="57"/>
      <c r="G93" s="57"/>
      <c r="J93" s="57"/>
      <c r="Z93" s="58"/>
      <c r="AC93" s="58"/>
      <c r="AF93" s="58"/>
      <c r="AI93" s="58"/>
    </row>
    <row r="94" spans="4:35" ht="15.75" customHeight="1" x14ac:dyDescent="0.2">
      <c r="D94" s="57"/>
      <c r="G94" s="57"/>
      <c r="J94" s="57"/>
      <c r="Z94" s="58"/>
      <c r="AC94" s="58"/>
      <c r="AF94" s="58"/>
      <c r="AI94" s="58"/>
    </row>
    <row r="95" spans="4:35" ht="15.75" customHeight="1" x14ac:dyDescent="0.2">
      <c r="D95" s="57"/>
      <c r="G95" s="57"/>
      <c r="J95" s="57"/>
      <c r="Z95" s="58"/>
      <c r="AC95" s="58"/>
      <c r="AF95" s="58"/>
      <c r="AI95" s="58"/>
    </row>
    <row r="96" spans="4:35" ht="15.75" customHeight="1" x14ac:dyDescent="0.2">
      <c r="D96" s="57"/>
      <c r="G96" s="57"/>
      <c r="J96" s="57"/>
      <c r="Z96" s="58"/>
      <c r="AC96" s="58"/>
      <c r="AF96" s="58"/>
      <c r="AI96" s="58"/>
    </row>
    <row r="97" spans="4:35" ht="15.75" customHeight="1" x14ac:dyDescent="0.2">
      <c r="D97" s="57"/>
      <c r="G97" s="57"/>
      <c r="J97" s="57"/>
      <c r="Z97" s="58"/>
      <c r="AC97" s="58"/>
      <c r="AF97" s="58"/>
      <c r="AI97" s="58"/>
    </row>
    <row r="98" spans="4:35" ht="15.75" customHeight="1" x14ac:dyDescent="0.2">
      <c r="D98" s="57"/>
      <c r="G98" s="57"/>
      <c r="J98" s="57"/>
      <c r="Z98" s="58"/>
      <c r="AC98" s="58"/>
      <c r="AF98" s="58"/>
      <c r="AI98" s="58"/>
    </row>
    <row r="99" spans="4:35" ht="15.75" customHeight="1" x14ac:dyDescent="0.2">
      <c r="D99" s="57"/>
      <c r="G99" s="57"/>
      <c r="J99" s="57"/>
      <c r="Z99" s="58"/>
      <c r="AC99" s="58"/>
      <c r="AF99" s="58"/>
      <c r="AI99" s="58"/>
    </row>
    <row r="100" spans="4:35" ht="15.75" customHeight="1" x14ac:dyDescent="0.2">
      <c r="D100" s="57"/>
      <c r="G100" s="57"/>
      <c r="J100" s="57"/>
      <c r="Z100" s="58"/>
      <c r="AC100" s="58"/>
      <c r="AF100" s="58"/>
      <c r="AI100" s="58"/>
    </row>
    <row r="101" spans="4:35" ht="15.75" customHeight="1" x14ac:dyDescent="0.2">
      <c r="D101" s="57"/>
      <c r="G101" s="57"/>
      <c r="J101" s="57"/>
      <c r="Z101" s="58"/>
      <c r="AC101" s="58"/>
      <c r="AF101" s="58"/>
      <c r="AI101" s="58"/>
    </row>
    <row r="102" spans="4:35" ht="15.75" customHeight="1" x14ac:dyDescent="0.2">
      <c r="D102" s="57"/>
      <c r="G102" s="57"/>
      <c r="J102" s="57"/>
      <c r="Z102" s="58"/>
      <c r="AC102" s="58"/>
      <c r="AF102" s="58"/>
      <c r="AI102" s="58"/>
    </row>
    <row r="103" spans="4:35" ht="15.75" customHeight="1" x14ac:dyDescent="0.2">
      <c r="D103" s="57"/>
      <c r="G103" s="57"/>
      <c r="J103" s="57"/>
      <c r="Z103" s="58"/>
      <c r="AC103" s="58"/>
      <c r="AF103" s="58"/>
      <c r="AI103" s="58"/>
    </row>
    <row r="104" spans="4:35" ht="15.75" customHeight="1" x14ac:dyDescent="0.2">
      <c r="D104" s="57"/>
      <c r="G104" s="57"/>
      <c r="J104" s="57"/>
      <c r="Z104" s="58"/>
      <c r="AC104" s="58"/>
      <c r="AF104" s="58"/>
      <c r="AI104" s="58"/>
    </row>
    <row r="105" spans="4:35" ht="15.75" customHeight="1" x14ac:dyDescent="0.2">
      <c r="D105" s="57"/>
      <c r="G105" s="57"/>
      <c r="J105" s="57"/>
      <c r="Z105" s="58"/>
      <c r="AC105" s="58"/>
      <c r="AF105" s="58"/>
      <c r="AI105" s="58"/>
    </row>
    <row r="106" spans="4:35" ht="15.75" customHeight="1" x14ac:dyDescent="0.2">
      <c r="D106" s="57"/>
      <c r="G106" s="57"/>
      <c r="J106" s="57"/>
      <c r="Z106" s="58"/>
      <c r="AC106" s="58"/>
      <c r="AF106" s="58"/>
      <c r="AI106" s="58"/>
    </row>
    <row r="107" spans="4:35" ht="15.75" customHeight="1" x14ac:dyDescent="0.2">
      <c r="D107" s="57"/>
      <c r="G107" s="57"/>
      <c r="J107" s="57"/>
      <c r="Z107" s="58"/>
      <c r="AC107" s="58"/>
      <c r="AF107" s="58"/>
      <c r="AI107" s="58"/>
    </row>
    <row r="108" spans="4:35" ht="15.75" customHeight="1" x14ac:dyDescent="0.2">
      <c r="D108" s="57"/>
      <c r="G108" s="57"/>
      <c r="J108" s="57"/>
      <c r="Z108" s="58"/>
      <c r="AC108" s="58"/>
      <c r="AF108" s="58"/>
      <c r="AI108" s="58"/>
    </row>
    <row r="109" spans="4:35" ht="15.75" customHeight="1" x14ac:dyDescent="0.2">
      <c r="D109" s="57"/>
      <c r="G109" s="57"/>
      <c r="J109" s="57"/>
      <c r="Z109" s="58"/>
      <c r="AC109" s="58"/>
      <c r="AF109" s="58"/>
      <c r="AI109" s="58"/>
    </row>
    <row r="110" spans="4:35" ht="15.75" customHeight="1" x14ac:dyDescent="0.2">
      <c r="D110" s="57"/>
      <c r="G110" s="57"/>
      <c r="J110" s="57"/>
      <c r="Z110" s="58"/>
      <c r="AC110" s="58"/>
      <c r="AF110" s="58"/>
      <c r="AI110" s="58"/>
    </row>
    <row r="111" spans="4:35" ht="15.75" customHeight="1" x14ac:dyDescent="0.2">
      <c r="D111" s="57"/>
      <c r="G111" s="57"/>
      <c r="J111" s="57"/>
      <c r="Z111" s="58"/>
      <c r="AC111" s="58"/>
      <c r="AF111" s="58"/>
      <c r="AI111" s="58"/>
    </row>
    <row r="112" spans="4:35" ht="15.75" customHeight="1" x14ac:dyDescent="0.2">
      <c r="D112" s="57"/>
      <c r="G112" s="57"/>
      <c r="J112" s="57"/>
      <c r="Z112" s="58"/>
      <c r="AC112" s="58"/>
      <c r="AF112" s="58"/>
      <c r="AI112" s="58"/>
    </row>
    <row r="113" spans="4:35" ht="15.75" customHeight="1" x14ac:dyDescent="0.2">
      <c r="D113" s="57"/>
      <c r="G113" s="57"/>
      <c r="J113" s="57"/>
      <c r="Z113" s="58"/>
      <c r="AC113" s="58"/>
      <c r="AF113" s="58"/>
      <c r="AI113" s="58"/>
    </row>
    <row r="114" spans="4:35" ht="15.75" customHeight="1" x14ac:dyDescent="0.2">
      <c r="D114" s="57"/>
      <c r="G114" s="57"/>
      <c r="J114" s="57"/>
      <c r="Z114" s="58"/>
      <c r="AC114" s="58"/>
      <c r="AF114" s="58"/>
      <c r="AI114" s="58"/>
    </row>
    <row r="115" spans="4:35" ht="15.75" customHeight="1" x14ac:dyDescent="0.2">
      <c r="D115" s="57"/>
      <c r="G115" s="57"/>
      <c r="J115" s="57"/>
      <c r="Z115" s="58"/>
      <c r="AC115" s="58"/>
      <c r="AF115" s="58"/>
      <c r="AI115" s="58"/>
    </row>
    <row r="116" spans="4:35" ht="15.75" customHeight="1" x14ac:dyDescent="0.2">
      <c r="D116" s="57"/>
      <c r="G116" s="57"/>
      <c r="J116" s="57"/>
      <c r="Z116" s="58"/>
      <c r="AC116" s="58"/>
      <c r="AF116" s="58"/>
      <c r="AI116" s="58"/>
    </row>
    <row r="117" spans="4:35" ht="15.75" customHeight="1" x14ac:dyDescent="0.2">
      <c r="D117" s="57"/>
      <c r="G117" s="57"/>
      <c r="J117" s="57"/>
      <c r="Z117" s="58"/>
      <c r="AC117" s="58"/>
      <c r="AF117" s="58"/>
      <c r="AI117" s="58"/>
    </row>
    <row r="118" spans="4:35" ht="15.75" customHeight="1" x14ac:dyDescent="0.2">
      <c r="D118" s="57"/>
      <c r="G118" s="57"/>
      <c r="J118" s="57"/>
      <c r="Z118" s="58"/>
      <c r="AC118" s="58"/>
      <c r="AF118" s="58"/>
      <c r="AI118" s="58"/>
    </row>
    <row r="119" spans="4:35" ht="15.75" customHeight="1" x14ac:dyDescent="0.2">
      <c r="D119" s="57"/>
      <c r="G119" s="57"/>
      <c r="J119" s="57"/>
      <c r="Z119" s="58"/>
      <c r="AC119" s="58"/>
      <c r="AF119" s="58"/>
      <c r="AI119" s="58"/>
    </row>
    <row r="120" spans="4:35" ht="15.75" customHeight="1" x14ac:dyDescent="0.2">
      <c r="D120" s="57"/>
      <c r="G120" s="57"/>
      <c r="J120" s="57"/>
      <c r="Z120" s="58"/>
      <c r="AC120" s="58"/>
      <c r="AF120" s="58"/>
      <c r="AI120" s="58"/>
    </row>
    <row r="121" spans="4:35" ht="15.75" customHeight="1" x14ac:dyDescent="0.2">
      <c r="D121" s="57"/>
      <c r="G121" s="57"/>
      <c r="J121" s="57"/>
      <c r="Z121" s="58"/>
      <c r="AC121" s="58"/>
      <c r="AF121" s="58"/>
      <c r="AI121" s="58"/>
    </row>
    <row r="122" spans="4:35" ht="15.75" customHeight="1" x14ac:dyDescent="0.2">
      <c r="D122" s="57"/>
      <c r="G122" s="57"/>
      <c r="J122" s="57"/>
      <c r="Z122" s="58"/>
      <c r="AC122" s="58"/>
      <c r="AF122" s="58"/>
      <c r="AI122" s="58"/>
    </row>
    <row r="123" spans="4:35" ht="15.75" customHeight="1" x14ac:dyDescent="0.2">
      <c r="D123" s="57"/>
      <c r="G123" s="57"/>
      <c r="J123" s="57"/>
      <c r="Z123" s="58"/>
      <c r="AC123" s="58"/>
      <c r="AF123" s="58"/>
      <c r="AI123" s="58"/>
    </row>
    <row r="124" spans="4:35" ht="15.75" customHeight="1" x14ac:dyDescent="0.2">
      <c r="D124" s="57"/>
      <c r="G124" s="57"/>
      <c r="J124" s="57"/>
      <c r="Z124" s="58"/>
      <c r="AC124" s="58"/>
      <c r="AF124" s="58"/>
      <c r="AI124" s="58"/>
    </row>
    <row r="125" spans="4:35" ht="15.75" customHeight="1" x14ac:dyDescent="0.2">
      <c r="D125" s="57"/>
      <c r="G125" s="57"/>
      <c r="J125" s="57"/>
      <c r="Z125" s="58"/>
      <c r="AC125" s="58"/>
      <c r="AF125" s="58"/>
      <c r="AI125" s="58"/>
    </row>
    <row r="126" spans="4:35" ht="15.75" customHeight="1" x14ac:dyDescent="0.2">
      <c r="D126" s="57"/>
      <c r="G126" s="57"/>
      <c r="J126" s="57"/>
      <c r="Z126" s="58"/>
      <c r="AC126" s="58"/>
      <c r="AF126" s="58"/>
      <c r="AI126" s="58"/>
    </row>
    <row r="127" spans="4:35" ht="15.75" customHeight="1" x14ac:dyDescent="0.2">
      <c r="D127" s="57"/>
      <c r="G127" s="57"/>
      <c r="J127" s="57"/>
      <c r="Z127" s="58"/>
      <c r="AC127" s="58"/>
      <c r="AF127" s="58"/>
      <c r="AI127" s="58"/>
    </row>
    <row r="128" spans="4:35" ht="15.75" customHeight="1" x14ac:dyDescent="0.2">
      <c r="D128" s="57"/>
      <c r="G128" s="57"/>
      <c r="J128" s="57"/>
      <c r="Z128" s="58"/>
      <c r="AC128" s="58"/>
      <c r="AF128" s="58"/>
      <c r="AI128" s="58"/>
    </row>
    <row r="129" spans="4:35" ht="15.75" customHeight="1" x14ac:dyDescent="0.2">
      <c r="D129" s="57"/>
      <c r="G129" s="57"/>
      <c r="J129" s="57"/>
      <c r="Z129" s="58"/>
      <c r="AC129" s="58"/>
      <c r="AF129" s="58"/>
      <c r="AI129" s="58"/>
    </row>
    <row r="130" spans="4:35" ht="15.75" customHeight="1" x14ac:dyDescent="0.2">
      <c r="D130" s="57"/>
      <c r="G130" s="57"/>
      <c r="J130" s="57"/>
      <c r="Z130" s="58"/>
      <c r="AC130" s="58"/>
      <c r="AF130" s="58"/>
      <c r="AI130" s="58"/>
    </row>
    <row r="131" spans="4:35" ht="15.75" customHeight="1" x14ac:dyDescent="0.2">
      <c r="D131" s="57"/>
      <c r="G131" s="57"/>
      <c r="J131" s="57"/>
      <c r="Z131" s="58"/>
      <c r="AC131" s="58"/>
      <c r="AF131" s="58"/>
      <c r="AI131" s="58"/>
    </row>
    <row r="132" spans="4:35" ht="15.75" customHeight="1" x14ac:dyDescent="0.2">
      <c r="D132" s="57"/>
      <c r="G132" s="57"/>
      <c r="J132" s="57"/>
      <c r="Z132" s="58"/>
      <c r="AC132" s="58"/>
      <c r="AF132" s="58"/>
      <c r="AI132" s="58"/>
    </row>
    <row r="133" spans="4:35" ht="15.75" customHeight="1" x14ac:dyDescent="0.2">
      <c r="D133" s="57"/>
      <c r="G133" s="57"/>
      <c r="J133" s="57"/>
      <c r="Z133" s="58"/>
      <c r="AC133" s="58"/>
      <c r="AF133" s="58"/>
      <c r="AI133" s="58"/>
    </row>
    <row r="134" spans="4:35" ht="15.75" customHeight="1" x14ac:dyDescent="0.2">
      <c r="D134" s="57"/>
      <c r="G134" s="57"/>
      <c r="J134" s="57"/>
      <c r="Z134" s="58"/>
      <c r="AC134" s="58"/>
      <c r="AF134" s="58"/>
      <c r="AI134" s="58"/>
    </row>
    <row r="135" spans="4:35" ht="15.75" customHeight="1" x14ac:dyDescent="0.2">
      <c r="D135" s="57"/>
      <c r="G135" s="57"/>
      <c r="J135" s="57"/>
      <c r="Z135" s="58"/>
      <c r="AC135" s="58"/>
      <c r="AF135" s="58"/>
      <c r="AI135" s="58"/>
    </row>
    <row r="136" spans="4:35" ht="15.75" customHeight="1" x14ac:dyDescent="0.2">
      <c r="D136" s="57"/>
      <c r="G136" s="57"/>
      <c r="J136" s="57"/>
      <c r="Z136" s="58"/>
      <c r="AC136" s="58"/>
      <c r="AF136" s="58"/>
      <c r="AI136" s="58"/>
    </row>
    <row r="137" spans="4:35" ht="15.75" customHeight="1" x14ac:dyDescent="0.2">
      <c r="D137" s="57"/>
      <c r="G137" s="57"/>
      <c r="J137" s="57"/>
      <c r="Z137" s="58"/>
      <c r="AC137" s="58"/>
      <c r="AF137" s="58"/>
      <c r="AI137" s="58"/>
    </row>
    <row r="138" spans="4:35" ht="15.75" customHeight="1" x14ac:dyDescent="0.2">
      <c r="D138" s="57"/>
      <c r="G138" s="57"/>
      <c r="J138" s="57"/>
      <c r="Z138" s="58"/>
      <c r="AC138" s="58"/>
      <c r="AF138" s="58"/>
      <c r="AI138" s="58"/>
    </row>
    <row r="139" spans="4:35" ht="15.75" customHeight="1" x14ac:dyDescent="0.2">
      <c r="D139" s="57"/>
      <c r="G139" s="57"/>
      <c r="J139" s="57"/>
      <c r="Z139" s="58"/>
      <c r="AC139" s="58"/>
      <c r="AF139" s="58"/>
      <c r="AI139" s="58"/>
    </row>
    <row r="140" spans="4:35" ht="15.75" customHeight="1" x14ac:dyDescent="0.2">
      <c r="D140" s="57"/>
      <c r="G140" s="57"/>
      <c r="J140" s="57"/>
      <c r="Z140" s="58"/>
      <c r="AC140" s="58"/>
      <c r="AF140" s="58"/>
      <c r="AI140" s="58"/>
    </row>
    <row r="141" spans="4:35" ht="15.75" customHeight="1" x14ac:dyDescent="0.2">
      <c r="D141" s="57"/>
      <c r="G141" s="57"/>
      <c r="J141" s="57"/>
      <c r="Z141" s="58"/>
      <c r="AC141" s="58"/>
      <c r="AF141" s="58"/>
      <c r="AI141" s="58"/>
    </row>
    <row r="142" spans="4:35" ht="15.75" customHeight="1" x14ac:dyDescent="0.2">
      <c r="D142" s="57"/>
      <c r="G142" s="57"/>
      <c r="J142" s="57"/>
      <c r="Z142" s="58"/>
      <c r="AC142" s="58"/>
      <c r="AF142" s="58"/>
      <c r="AI142" s="58"/>
    </row>
    <row r="143" spans="4:35" ht="15.75" customHeight="1" x14ac:dyDescent="0.2">
      <c r="D143" s="57"/>
      <c r="G143" s="57"/>
      <c r="J143" s="57"/>
      <c r="Z143" s="58"/>
      <c r="AC143" s="58"/>
      <c r="AF143" s="58"/>
      <c r="AI143" s="58"/>
    </row>
    <row r="144" spans="4:35" ht="15.75" customHeight="1" x14ac:dyDescent="0.2">
      <c r="D144" s="57"/>
      <c r="G144" s="57"/>
      <c r="J144" s="57"/>
      <c r="Z144" s="58"/>
      <c r="AC144" s="58"/>
      <c r="AF144" s="58"/>
      <c r="AI144" s="58"/>
    </row>
    <row r="145" spans="4:35" ht="15.75" customHeight="1" x14ac:dyDescent="0.2">
      <c r="D145" s="57"/>
      <c r="G145" s="57"/>
      <c r="J145" s="57"/>
      <c r="Z145" s="58"/>
      <c r="AC145" s="58"/>
      <c r="AF145" s="58"/>
      <c r="AI145" s="58"/>
    </row>
    <row r="146" spans="4:35" ht="15.75" customHeight="1" x14ac:dyDescent="0.2">
      <c r="D146" s="57"/>
      <c r="G146" s="57"/>
      <c r="J146" s="57"/>
      <c r="Z146" s="58"/>
      <c r="AC146" s="58"/>
      <c r="AF146" s="58"/>
      <c r="AI146" s="58"/>
    </row>
    <row r="147" spans="4:35" ht="15.75" customHeight="1" x14ac:dyDescent="0.2">
      <c r="D147" s="57"/>
      <c r="G147" s="57"/>
      <c r="J147" s="57"/>
      <c r="Z147" s="58"/>
      <c r="AC147" s="58"/>
      <c r="AF147" s="58"/>
      <c r="AI147" s="58"/>
    </row>
    <row r="148" spans="4:35" ht="15.75" customHeight="1" x14ac:dyDescent="0.2">
      <c r="D148" s="57"/>
      <c r="G148" s="57"/>
      <c r="J148" s="57"/>
      <c r="Z148" s="58"/>
      <c r="AC148" s="58"/>
      <c r="AF148" s="58"/>
      <c r="AI148" s="58"/>
    </row>
    <row r="149" spans="4:35" ht="15.75" customHeight="1" x14ac:dyDescent="0.2">
      <c r="D149" s="57"/>
      <c r="G149" s="57"/>
      <c r="J149" s="57"/>
      <c r="Z149" s="58"/>
      <c r="AC149" s="58"/>
      <c r="AF149" s="58"/>
      <c r="AI149" s="58"/>
    </row>
    <row r="150" spans="4:35" ht="15.75" customHeight="1" x14ac:dyDescent="0.2">
      <c r="D150" s="57"/>
      <c r="G150" s="57"/>
      <c r="J150" s="57"/>
      <c r="Z150" s="58"/>
      <c r="AC150" s="58"/>
      <c r="AF150" s="58"/>
      <c r="AI150" s="58"/>
    </row>
    <row r="151" spans="4:35" ht="15.75" customHeight="1" x14ac:dyDescent="0.2">
      <c r="D151" s="57"/>
      <c r="G151" s="57"/>
      <c r="J151" s="57"/>
      <c r="Z151" s="58"/>
      <c r="AC151" s="58"/>
      <c r="AF151" s="58"/>
      <c r="AI151" s="58"/>
    </row>
    <row r="152" spans="4:35" ht="15.75" customHeight="1" x14ac:dyDescent="0.2">
      <c r="D152" s="57"/>
      <c r="G152" s="57"/>
      <c r="J152" s="57"/>
      <c r="Z152" s="58"/>
      <c r="AC152" s="58"/>
      <c r="AF152" s="58"/>
      <c r="AI152" s="58"/>
    </row>
    <row r="153" spans="4:35" ht="15.75" customHeight="1" x14ac:dyDescent="0.2">
      <c r="D153" s="57"/>
      <c r="G153" s="57"/>
      <c r="J153" s="57"/>
      <c r="Z153" s="58"/>
      <c r="AC153" s="58"/>
      <c r="AF153" s="58"/>
      <c r="AI153" s="58"/>
    </row>
    <row r="154" spans="4:35" ht="15.75" customHeight="1" x14ac:dyDescent="0.2">
      <c r="D154" s="57"/>
      <c r="G154" s="57"/>
      <c r="J154" s="57"/>
      <c r="Z154" s="58"/>
      <c r="AC154" s="58"/>
      <c r="AF154" s="58"/>
      <c r="AI154" s="58"/>
    </row>
    <row r="155" spans="4:35" ht="15.75" customHeight="1" x14ac:dyDescent="0.2">
      <c r="D155" s="57"/>
      <c r="G155" s="57"/>
      <c r="J155" s="57"/>
      <c r="Z155" s="58"/>
      <c r="AC155" s="58"/>
      <c r="AF155" s="58"/>
      <c r="AI155" s="58"/>
    </row>
    <row r="156" spans="4:35" ht="15.75" customHeight="1" x14ac:dyDescent="0.2">
      <c r="D156" s="57"/>
      <c r="G156" s="57"/>
      <c r="J156" s="57"/>
      <c r="Z156" s="58"/>
      <c r="AC156" s="58"/>
      <c r="AF156" s="58"/>
      <c r="AI156" s="58"/>
    </row>
    <row r="157" spans="4:35" ht="15.75" customHeight="1" x14ac:dyDescent="0.2">
      <c r="D157" s="57"/>
      <c r="G157" s="57"/>
      <c r="J157" s="57"/>
      <c r="Z157" s="58"/>
      <c r="AC157" s="58"/>
      <c r="AF157" s="58"/>
      <c r="AI157" s="58"/>
    </row>
    <row r="158" spans="4:35" ht="15.75" customHeight="1" x14ac:dyDescent="0.2">
      <c r="D158" s="57"/>
      <c r="G158" s="57"/>
      <c r="J158" s="57"/>
      <c r="Z158" s="58"/>
      <c r="AC158" s="58"/>
      <c r="AF158" s="58"/>
      <c r="AI158" s="58"/>
    </row>
    <row r="159" spans="4:35" ht="15.75" customHeight="1" x14ac:dyDescent="0.2">
      <c r="D159" s="57"/>
      <c r="G159" s="57"/>
      <c r="J159" s="57"/>
      <c r="Z159" s="58"/>
      <c r="AC159" s="58"/>
      <c r="AF159" s="58"/>
      <c r="AI159" s="58"/>
    </row>
    <row r="160" spans="4:35" ht="15.75" customHeight="1" x14ac:dyDescent="0.2">
      <c r="D160" s="57"/>
      <c r="G160" s="57"/>
      <c r="J160" s="57"/>
      <c r="Z160" s="58"/>
      <c r="AC160" s="58"/>
      <c r="AF160" s="58"/>
      <c r="AI160" s="58"/>
    </row>
    <row r="161" spans="4:35" ht="15.75" customHeight="1" x14ac:dyDescent="0.2">
      <c r="D161" s="57"/>
      <c r="G161" s="57"/>
      <c r="J161" s="57"/>
      <c r="Z161" s="58"/>
      <c r="AC161" s="58"/>
      <c r="AF161" s="58"/>
      <c r="AI161" s="58"/>
    </row>
    <row r="162" spans="4:35" ht="15.75" customHeight="1" x14ac:dyDescent="0.2">
      <c r="D162" s="57"/>
      <c r="G162" s="57"/>
      <c r="J162" s="57"/>
      <c r="Z162" s="58"/>
      <c r="AC162" s="58"/>
      <c r="AF162" s="58"/>
      <c r="AI162" s="58"/>
    </row>
    <row r="163" spans="4:35" ht="15.75" customHeight="1" x14ac:dyDescent="0.2">
      <c r="D163" s="57"/>
      <c r="G163" s="57"/>
      <c r="J163" s="57"/>
      <c r="Z163" s="58"/>
      <c r="AC163" s="58"/>
      <c r="AF163" s="58"/>
      <c r="AI163" s="58"/>
    </row>
    <row r="164" spans="4:35" ht="15.75" customHeight="1" x14ac:dyDescent="0.2">
      <c r="D164" s="57"/>
      <c r="G164" s="57"/>
      <c r="J164" s="57"/>
      <c r="Z164" s="58"/>
      <c r="AC164" s="58"/>
      <c r="AF164" s="58"/>
      <c r="AI164" s="58"/>
    </row>
    <row r="165" spans="4:35" ht="15.75" customHeight="1" x14ac:dyDescent="0.2">
      <c r="D165" s="57"/>
      <c r="G165" s="57"/>
      <c r="J165" s="57"/>
      <c r="Z165" s="58"/>
      <c r="AC165" s="58"/>
      <c r="AF165" s="58"/>
      <c r="AI165" s="58"/>
    </row>
    <row r="166" spans="4:35" ht="15.75" customHeight="1" x14ac:dyDescent="0.2">
      <c r="D166" s="57"/>
      <c r="G166" s="57"/>
      <c r="J166" s="57"/>
      <c r="Z166" s="58"/>
      <c r="AC166" s="58"/>
      <c r="AF166" s="58"/>
      <c r="AI166" s="58"/>
    </row>
    <row r="167" spans="4:35" ht="15.75" customHeight="1" x14ac:dyDescent="0.2">
      <c r="D167" s="57"/>
      <c r="G167" s="57"/>
      <c r="J167" s="57"/>
      <c r="Z167" s="58"/>
      <c r="AC167" s="58"/>
      <c r="AF167" s="58"/>
      <c r="AI167" s="58"/>
    </row>
    <row r="168" spans="4:35" ht="15.75" customHeight="1" x14ac:dyDescent="0.2">
      <c r="D168" s="57"/>
      <c r="G168" s="57"/>
      <c r="J168" s="57"/>
      <c r="Z168" s="58"/>
      <c r="AC168" s="58"/>
      <c r="AF168" s="58"/>
      <c r="AI168" s="58"/>
    </row>
    <row r="169" spans="4:35" ht="15.75" customHeight="1" x14ac:dyDescent="0.2">
      <c r="D169" s="57"/>
      <c r="G169" s="57"/>
      <c r="J169" s="57"/>
      <c r="Z169" s="58"/>
      <c r="AC169" s="58"/>
      <c r="AF169" s="58"/>
      <c r="AI169" s="58"/>
    </row>
    <row r="170" spans="4:35" ht="15.75" customHeight="1" x14ac:dyDescent="0.2">
      <c r="D170" s="57"/>
      <c r="G170" s="57"/>
      <c r="J170" s="57"/>
      <c r="Z170" s="58"/>
      <c r="AC170" s="58"/>
      <c r="AF170" s="58"/>
      <c r="AI170" s="58"/>
    </row>
    <row r="171" spans="4:35" ht="15.75" customHeight="1" x14ac:dyDescent="0.2">
      <c r="D171" s="57"/>
      <c r="G171" s="57"/>
      <c r="J171" s="57"/>
      <c r="Z171" s="58"/>
      <c r="AC171" s="58"/>
      <c r="AF171" s="58"/>
      <c r="AI171" s="58"/>
    </row>
    <row r="172" spans="4:35" ht="15.75" customHeight="1" x14ac:dyDescent="0.2">
      <c r="D172" s="57"/>
      <c r="G172" s="57"/>
      <c r="J172" s="57"/>
      <c r="Z172" s="58"/>
      <c r="AC172" s="58"/>
      <c r="AF172" s="58"/>
      <c r="AI172" s="58"/>
    </row>
    <row r="173" spans="4:35" ht="15.75" customHeight="1" x14ac:dyDescent="0.2">
      <c r="D173" s="57"/>
      <c r="G173" s="57"/>
      <c r="J173" s="57"/>
      <c r="Z173" s="58"/>
      <c r="AC173" s="58"/>
      <c r="AF173" s="58"/>
      <c r="AI173" s="58"/>
    </row>
    <row r="174" spans="4:35" ht="15.75" customHeight="1" x14ac:dyDescent="0.2">
      <c r="D174" s="57"/>
      <c r="G174" s="57"/>
      <c r="J174" s="57"/>
      <c r="Z174" s="58"/>
      <c r="AC174" s="58"/>
      <c r="AF174" s="58"/>
      <c r="AI174" s="58"/>
    </row>
    <row r="175" spans="4:35" ht="15.75" customHeight="1" x14ac:dyDescent="0.2">
      <c r="D175" s="57"/>
      <c r="G175" s="57"/>
      <c r="J175" s="57"/>
      <c r="Z175" s="58"/>
      <c r="AC175" s="58"/>
      <c r="AF175" s="58"/>
      <c r="AI175" s="58"/>
    </row>
    <row r="176" spans="4:35" ht="15.75" customHeight="1" x14ac:dyDescent="0.2">
      <c r="D176" s="57"/>
      <c r="G176" s="57"/>
      <c r="J176" s="57"/>
      <c r="Z176" s="58"/>
      <c r="AC176" s="58"/>
      <c r="AF176" s="58"/>
      <c r="AI176" s="58"/>
    </row>
    <row r="177" spans="4:35" ht="15.75" customHeight="1" x14ac:dyDescent="0.2">
      <c r="D177" s="57"/>
      <c r="G177" s="57"/>
      <c r="J177" s="57"/>
      <c r="Z177" s="58"/>
      <c r="AC177" s="58"/>
      <c r="AF177" s="58"/>
      <c r="AI177" s="58"/>
    </row>
    <row r="178" spans="4:35" ht="15.75" customHeight="1" x14ac:dyDescent="0.2">
      <c r="D178" s="57"/>
      <c r="G178" s="57"/>
      <c r="J178" s="57"/>
      <c r="Z178" s="58"/>
      <c r="AC178" s="58"/>
      <c r="AF178" s="58"/>
      <c r="AI178" s="58"/>
    </row>
    <row r="179" spans="4:35" ht="15.75" customHeight="1" x14ac:dyDescent="0.2">
      <c r="D179" s="57"/>
      <c r="G179" s="57"/>
      <c r="J179" s="57"/>
      <c r="Z179" s="58"/>
      <c r="AC179" s="58"/>
      <c r="AF179" s="58"/>
      <c r="AI179" s="58"/>
    </row>
    <row r="180" spans="4:35" ht="15.75" customHeight="1" x14ac:dyDescent="0.2">
      <c r="D180" s="57"/>
      <c r="G180" s="57"/>
      <c r="J180" s="57"/>
      <c r="Z180" s="58"/>
      <c r="AC180" s="58"/>
      <c r="AF180" s="58"/>
      <c r="AI180" s="58"/>
    </row>
    <row r="181" spans="4:35" ht="15.75" customHeight="1" x14ac:dyDescent="0.2">
      <c r="D181" s="57"/>
      <c r="G181" s="57"/>
      <c r="J181" s="57"/>
      <c r="Z181" s="58"/>
      <c r="AC181" s="58"/>
      <c r="AF181" s="58"/>
      <c r="AI181" s="58"/>
    </row>
    <row r="182" spans="4:35" ht="15.75" customHeight="1" x14ac:dyDescent="0.2">
      <c r="D182" s="57"/>
      <c r="G182" s="57"/>
      <c r="J182" s="57"/>
      <c r="Z182" s="58"/>
      <c r="AC182" s="58"/>
      <c r="AF182" s="58"/>
      <c r="AI182" s="58"/>
    </row>
    <row r="183" spans="4:35" ht="15.75" customHeight="1" x14ac:dyDescent="0.2">
      <c r="D183" s="57"/>
      <c r="G183" s="57"/>
      <c r="J183" s="57"/>
      <c r="Z183" s="58"/>
      <c r="AC183" s="58"/>
      <c r="AF183" s="58"/>
      <c r="AI183" s="58"/>
    </row>
    <row r="184" spans="4:35" ht="15.75" customHeight="1" x14ac:dyDescent="0.2">
      <c r="D184" s="57"/>
      <c r="G184" s="57"/>
      <c r="J184" s="57"/>
      <c r="Z184" s="58"/>
      <c r="AC184" s="58"/>
      <c r="AF184" s="58"/>
      <c r="AI184" s="58"/>
    </row>
    <row r="185" spans="4:35" ht="15.75" customHeight="1" x14ac:dyDescent="0.2">
      <c r="D185" s="57"/>
      <c r="G185" s="57"/>
      <c r="J185" s="57"/>
      <c r="Z185" s="58"/>
      <c r="AC185" s="58"/>
      <c r="AF185" s="58"/>
      <c r="AI185" s="58"/>
    </row>
    <row r="186" spans="4:35" ht="15.75" customHeight="1" x14ac:dyDescent="0.2">
      <c r="D186" s="57"/>
      <c r="G186" s="57"/>
      <c r="J186" s="57"/>
      <c r="Z186" s="58"/>
      <c r="AC186" s="58"/>
      <c r="AF186" s="58"/>
      <c r="AI186" s="58"/>
    </row>
    <row r="187" spans="4:35" ht="15.75" customHeight="1" x14ac:dyDescent="0.2">
      <c r="D187" s="57"/>
      <c r="G187" s="57"/>
      <c r="J187" s="57"/>
      <c r="Z187" s="58"/>
      <c r="AC187" s="58"/>
      <c r="AF187" s="58"/>
      <c r="AI187" s="58"/>
    </row>
    <row r="188" spans="4:35" ht="15.75" customHeight="1" x14ac:dyDescent="0.2">
      <c r="D188" s="57"/>
      <c r="G188" s="57"/>
      <c r="J188" s="57"/>
      <c r="Z188" s="58"/>
      <c r="AC188" s="58"/>
      <c r="AF188" s="58"/>
      <c r="AI188" s="58"/>
    </row>
    <row r="189" spans="4:35" ht="15.75" customHeight="1" x14ac:dyDescent="0.2">
      <c r="D189" s="57"/>
      <c r="G189" s="57"/>
      <c r="J189" s="57"/>
      <c r="Z189" s="58"/>
      <c r="AC189" s="58"/>
      <c r="AF189" s="58"/>
      <c r="AI189" s="58"/>
    </row>
    <row r="190" spans="4:35" ht="15.75" customHeight="1" x14ac:dyDescent="0.2">
      <c r="D190" s="57"/>
      <c r="G190" s="57"/>
      <c r="J190" s="57"/>
      <c r="Z190" s="58"/>
      <c r="AC190" s="58"/>
      <c r="AF190" s="58"/>
      <c r="AI190" s="58"/>
    </row>
    <row r="191" spans="4:35" ht="15.75" customHeight="1" x14ac:dyDescent="0.2">
      <c r="D191" s="57"/>
      <c r="G191" s="57"/>
      <c r="J191" s="57"/>
      <c r="Z191" s="58"/>
      <c r="AC191" s="58"/>
      <c r="AF191" s="58"/>
      <c r="AI191" s="58"/>
    </row>
    <row r="192" spans="4:35" ht="15.75" customHeight="1" x14ac:dyDescent="0.2">
      <c r="D192" s="57"/>
      <c r="G192" s="57"/>
      <c r="J192" s="57"/>
      <c r="Z192" s="58"/>
      <c r="AC192" s="58"/>
      <c r="AF192" s="58"/>
      <c r="AI192" s="58"/>
    </row>
    <row r="193" spans="4:35" ht="15.75" customHeight="1" x14ac:dyDescent="0.2">
      <c r="D193" s="57"/>
      <c r="G193" s="57"/>
      <c r="J193" s="57"/>
      <c r="Z193" s="58"/>
      <c r="AC193" s="58"/>
      <c r="AF193" s="58"/>
      <c r="AI193" s="58"/>
    </row>
    <row r="194" spans="4:35" ht="15.75" customHeight="1" x14ac:dyDescent="0.2">
      <c r="D194" s="57"/>
      <c r="G194" s="57"/>
      <c r="J194" s="57"/>
      <c r="Z194" s="58"/>
      <c r="AC194" s="58"/>
      <c r="AF194" s="58"/>
      <c r="AI194" s="58"/>
    </row>
    <row r="195" spans="4:35" ht="15.75" customHeight="1" x14ac:dyDescent="0.2">
      <c r="D195" s="57"/>
      <c r="G195" s="57"/>
      <c r="J195" s="57"/>
      <c r="Z195" s="58"/>
      <c r="AC195" s="58"/>
      <c r="AF195" s="58"/>
      <c r="AI195" s="58"/>
    </row>
    <row r="196" spans="4:35" ht="15.75" customHeight="1" x14ac:dyDescent="0.2">
      <c r="D196" s="57"/>
      <c r="G196" s="57"/>
      <c r="J196" s="57"/>
      <c r="Z196" s="58"/>
      <c r="AC196" s="58"/>
      <c r="AF196" s="58"/>
      <c r="AI196" s="58"/>
    </row>
    <row r="197" spans="4:35" ht="15.75" customHeight="1" x14ac:dyDescent="0.2">
      <c r="D197" s="57"/>
      <c r="G197" s="57"/>
      <c r="J197" s="57"/>
      <c r="Z197" s="58"/>
      <c r="AC197" s="58"/>
      <c r="AF197" s="58"/>
      <c r="AI197" s="58"/>
    </row>
    <row r="198" spans="4:35" ht="15.75" customHeight="1" x14ac:dyDescent="0.2">
      <c r="D198" s="57"/>
      <c r="G198" s="57"/>
      <c r="J198" s="57"/>
      <c r="Z198" s="58"/>
      <c r="AC198" s="58"/>
      <c r="AF198" s="58"/>
      <c r="AI198" s="58"/>
    </row>
    <row r="199" spans="4:35" ht="15.75" customHeight="1" x14ac:dyDescent="0.2">
      <c r="D199" s="57"/>
      <c r="G199" s="57"/>
      <c r="J199" s="57"/>
      <c r="Z199" s="58"/>
      <c r="AC199" s="58"/>
      <c r="AF199" s="58"/>
      <c r="AI199" s="58"/>
    </row>
    <row r="200" spans="4:35" ht="15.75" customHeight="1" x14ac:dyDescent="0.2">
      <c r="D200" s="57"/>
      <c r="G200" s="57"/>
      <c r="J200" s="57"/>
      <c r="Z200" s="58"/>
      <c r="AC200" s="58"/>
      <c r="AF200" s="58"/>
      <c r="AI200" s="58"/>
    </row>
    <row r="201" spans="4:35" ht="15.75" customHeight="1" x14ac:dyDescent="0.2">
      <c r="D201" s="57"/>
      <c r="G201" s="57"/>
      <c r="J201" s="57"/>
      <c r="Z201" s="58"/>
      <c r="AC201" s="58"/>
      <c r="AF201" s="58"/>
      <c r="AI201" s="58"/>
    </row>
    <row r="202" spans="4:35" ht="15.75" customHeight="1" x14ac:dyDescent="0.2">
      <c r="D202" s="57"/>
      <c r="G202" s="57"/>
      <c r="J202" s="57"/>
      <c r="Z202" s="58"/>
      <c r="AC202" s="58"/>
      <c r="AF202" s="58"/>
      <c r="AI202" s="58"/>
    </row>
    <row r="203" spans="4:35" ht="15.75" customHeight="1" x14ac:dyDescent="0.2">
      <c r="D203" s="57"/>
      <c r="G203" s="57"/>
      <c r="J203" s="57"/>
      <c r="Z203" s="58"/>
      <c r="AC203" s="58"/>
      <c r="AF203" s="58"/>
      <c r="AI203" s="58"/>
    </row>
    <row r="204" spans="4:35" ht="15.75" customHeight="1" x14ac:dyDescent="0.2">
      <c r="D204" s="57"/>
      <c r="G204" s="57"/>
      <c r="J204" s="57"/>
      <c r="Z204" s="58"/>
      <c r="AC204" s="58"/>
      <c r="AF204" s="58"/>
      <c r="AI204" s="58"/>
    </row>
    <row r="205" spans="4:35" ht="15.75" customHeight="1" x14ac:dyDescent="0.2">
      <c r="D205" s="57"/>
      <c r="G205" s="57"/>
      <c r="J205" s="57"/>
      <c r="Z205" s="58"/>
      <c r="AC205" s="58"/>
      <c r="AF205" s="58"/>
      <c r="AI205" s="58"/>
    </row>
    <row r="206" spans="4:35" ht="15.75" customHeight="1" x14ac:dyDescent="0.2">
      <c r="D206" s="57"/>
      <c r="G206" s="57"/>
      <c r="J206" s="57"/>
      <c r="Z206" s="58"/>
      <c r="AC206" s="58"/>
      <c r="AF206" s="58"/>
      <c r="AI206" s="58"/>
    </row>
    <row r="207" spans="4:35" ht="15.75" customHeight="1" x14ac:dyDescent="0.2">
      <c r="D207" s="57"/>
      <c r="G207" s="57"/>
      <c r="J207" s="57"/>
      <c r="Z207" s="58"/>
      <c r="AC207" s="58"/>
      <c r="AF207" s="58"/>
      <c r="AI207" s="58"/>
    </row>
    <row r="208" spans="4:35" ht="15.75" customHeight="1" x14ac:dyDescent="0.2">
      <c r="D208" s="57"/>
      <c r="G208" s="57"/>
      <c r="J208" s="57"/>
      <c r="Z208" s="58"/>
      <c r="AC208" s="58"/>
      <c r="AF208" s="58"/>
      <c r="AI208" s="58"/>
    </row>
    <row r="209" spans="4:35" ht="15.75" customHeight="1" x14ac:dyDescent="0.2">
      <c r="D209" s="57"/>
      <c r="G209" s="57"/>
      <c r="J209" s="57"/>
      <c r="Z209" s="58"/>
      <c r="AC209" s="58"/>
      <c r="AF209" s="58"/>
      <c r="AI209" s="58"/>
    </row>
    <row r="210" spans="4:35" ht="15.75" customHeight="1" x14ac:dyDescent="0.2">
      <c r="D210" s="57"/>
      <c r="G210" s="57"/>
      <c r="J210" s="57"/>
      <c r="Z210" s="58"/>
      <c r="AC210" s="58"/>
      <c r="AF210" s="58"/>
      <c r="AI210" s="58"/>
    </row>
    <row r="211" spans="4:35" ht="15.75" customHeight="1" x14ac:dyDescent="0.2">
      <c r="D211" s="57"/>
      <c r="G211" s="57"/>
      <c r="J211" s="57"/>
      <c r="Z211" s="58"/>
      <c r="AC211" s="58"/>
      <c r="AF211" s="58"/>
      <c r="AI211" s="58"/>
    </row>
    <row r="212" spans="4:35" ht="15.75" customHeight="1" x14ac:dyDescent="0.2">
      <c r="D212" s="57"/>
      <c r="G212" s="57"/>
      <c r="J212" s="57"/>
      <c r="Z212" s="58"/>
      <c r="AC212" s="58"/>
      <c r="AF212" s="58"/>
      <c r="AI212" s="58"/>
    </row>
    <row r="213" spans="4:35" ht="15.75" customHeight="1" x14ac:dyDescent="0.2">
      <c r="D213" s="57"/>
      <c r="G213" s="57"/>
      <c r="J213" s="57"/>
      <c r="Z213" s="58"/>
      <c r="AC213" s="58"/>
      <c r="AF213" s="58"/>
      <c r="AI213" s="58"/>
    </row>
    <row r="214" spans="4:35" ht="15.75" customHeight="1" x14ac:dyDescent="0.2">
      <c r="D214" s="57"/>
      <c r="G214" s="57"/>
      <c r="J214" s="57"/>
      <c r="Z214" s="58"/>
      <c r="AC214" s="58"/>
      <c r="AF214" s="58"/>
      <c r="AI214" s="58"/>
    </row>
    <row r="215" spans="4:35" ht="15.75" customHeight="1" x14ac:dyDescent="0.2">
      <c r="D215" s="57"/>
      <c r="G215" s="57"/>
      <c r="J215" s="57"/>
      <c r="Z215" s="58"/>
      <c r="AC215" s="58"/>
      <c r="AF215" s="58"/>
      <c r="AI215" s="58"/>
    </row>
    <row r="216" spans="4:35" ht="15.75" customHeight="1" x14ac:dyDescent="0.2">
      <c r="D216" s="57"/>
      <c r="G216" s="57"/>
      <c r="J216" s="57"/>
      <c r="Z216" s="58"/>
      <c r="AC216" s="58"/>
      <c r="AF216" s="58"/>
      <c r="AI216" s="58"/>
    </row>
    <row r="217" spans="4:35" ht="15.75" customHeight="1" x14ac:dyDescent="0.2">
      <c r="D217" s="57"/>
      <c r="G217" s="57"/>
      <c r="J217" s="57"/>
      <c r="Z217" s="58"/>
      <c r="AC217" s="58"/>
      <c r="AF217" s="58"/>
      <c r="AI217" s="58"/>
    </row>
    <row r="218" spans="4:35" ht="15.75" customHeight="1" x14ac:dyDescent="0.2">
      <c r="D218" s="57"/>
      <c r="G218" s="57"/>
      <c r="J218" s="57"/>
      <c r="Z218" s="58"/>
      <c r="AC218" s="58"/>
      <c r="AF218" s="58"/>
      <c r="AI218" s="58"/>
    </row>
    <row r="219" spans="4:35" ht="15.75" customHeight="1" x14ac:dyDescent="0.2">
      <c r="D219" s="57"/>
      <c r="G219" s="57"/>
      <c r="J219" s="57"/>
      <c r="Z219" s="58"/>
      <c r="AC219" s="58"/>
      <c r="AF219" s="58"/>
      <c r="AI219" s="58"/>
    </row>
    <row r="220" spans="4:35" ht="15.75" customHeight="1" x14ac:dyDescent="0.2">
      <c r="D220" s="57"/>
      <c r="G220" s="57"/>
      <c r="J220" s="57"/>
      <c r="Z220" s="58"/>
      <c r="AC220" s="58"/>
      <c r="AF220" s="58"/>
      <c r="AI220" s="58"/>
    </row>
    <row r="221" spans="4:35" ht="15.75" customHeight="1" x14ac:dyDescent="0.2">
      <c r="D221" s="57"/>
      <c r="G221" s="57"/>
      <c r="J221" s="57"/>
      <c r="Z221" s="58"/>
      <c r="AC221" s="58"/>
      <c r="AF221" s="58"/>
      <c r="AI221" s="58"/>
    </row>
    <row r="222" spans="4:35" ht="15.75" customHeight="1" x14ac:dyDescent="0.2">
      <c r="D222" s="57"/>
      <c r="G222" s="57"/>
      <c r="J222" s="57"/>
      <c r="Z222" s="58"/>
      <c r="AC222" s="58"/>
      <c r="AF222" s="58"/>
      <c r="AI222" s="58"/>
    </row>
    <row r="223" spans="4:35" ht="15.75" customHeight="1" x14ac:dyDescent="0.2">
      <c r="D223" s="57"/>
      <c r="G223" s="57"/>
      <c r="J223" s="57"/>
      <c r="Z223" s="58"/>
      <c r="AC223" s="58"/>
      <c r="AF223" s="58"/>
      <c r="AI223" s="58"/>
    </row>
    <row r="224" spans="4:35" ht="15.75" customHeight="1" x14ac:dyDescent="0.2">
      <c r="D224" s="57"/>
      <c r="G224" s="57"/>
      <c r="J224" s="57"/>
      <c r="Z224" s="58"/>
      <c r="AC224" s="58"/>
      <c r="AF224" s="58"/>
      <c r="AI224" s="58"/>
    </row>
    <row r="225" spans="4:35" ht="15.75" customHeight="1" x14ac:dyDescent="0.2">
      <c r="D225" s="57"/>
      <c r="G225" s="57"/>
      <c r="J225" s="57"/>
      <c r="Z225" s="58"/>
      <c r="AC225" s="58"/>
      <c r="AF225" s="58"/>
      <c r="AI225" s="58"/>
    </row>
    <row r="226" spans="4:35" ht="15.75" customHeight="1" x14ac:dyDescent="0.2">
      <c r="D226" s="57"/>
      <c r="G226" s="57"/>
      <c r="J226" s="57"/>
      <c r="Z226" s="58"/>
      <c r="AC226" s="58"/>
      <c r="AF226" s="58"/>
      <c r="AI226" s="58"/>
    </row>
    <row r="227" spans="4:35" ht="15.75" customHeight="1" x14ac:dyDescent="0.2">
      <c r="D227" s="57"/>
      <c r="G227" s="57"/>
      <c r="J227" s="57"/>
      <c r="Z227" s="58"/>
      <c r="AC227" s="58"/>
      <c r="AF227" s="58"/>
      <c r="AI227" s="58"/>
    </row>
    <row r="228" spans="4:35" ht="15.75" customHeight="1" x14ac:dyDescent="0.2">
      <c r="D228" s="57"/>
      <c r="G228" s="57"/>
      <c r="J228" s="57"/>
      <c r="Z228" s="58"/>
      <c r="AC228" s="58"/>
      <c r="AF228" s="58"/>
      <c r="AI228" s="58"/>
    </row>
    <row r="229" spans="4:35" ht="15.75" customHeight="1" x14ac:dyDescent="0.2">
      <c r="D229" s="57"/>
      <c r="G229" s="57"/>
      <c r="J229" s="57"/>
      <c r="Z229" s="58"/>
      <c r="AC229" s="58"/>
      <c r="AF229" s="58"/>
      <c r="AI229" s="58"/>
    </row>
    <row r="230" spans="4:35" ht="15.75" customHeight="1" x14ac:dyDescent="0.2">
      <c r="D230" s="57"/>
      <c r="G230" s="57"/>
      <c r="J230" s="57"/>
      <c r="Z230" s="58"/>
      <c r="AC230" s="58"/>
      <c r="AF230" s="58"/>
      <c r="AI230" s="58"/>
    </row>
    <row r="231" spans="4:35" ht="15.75" customHeight="1" x14ac:dyDescent="0.2">
      <c r="D231" s="57"/>
      <c r="G231" s="57"/>
      <c r="J231" s="57"/>
      <c r="Z231" s="58"/>
      <c r="AC231" s="58"/>
      <c r="AF231" s="58"/>
      <c r="AI231" s="58"/>
    </row>
    <row r="232" spans="4:35" ht="15.75" customHeight="1" x14ac:dyDescent="0.2">
      <c r="D232" s="57"/>
      <c r="G232" s="57"/>
      <c r="J232" s="57"/>
      <c r="Z232" s="58"/>
      <c r="AC232" s="58"/>
      <c r="AF232" s="58"/>
      <c r="AI232" s="58"/>
    </row>
    <row r="233" spans="4:35" ht="15.75" customHeight="1" x14ac:dyDescent="0.2">
      <c r="D233" s="57"/>
      <c r="G233" s="57"/>
      <c r="J233" s="57"/>
      <c r="Z233" s="58"/>
      <c r="AC233" s="58"/>
      <c r="AF233" s="58"/>
      <c r="AI233" s="58"/>
    </row>
    <row r="234" spans="4:35" ht="15.75" customHeight="1" x14ac:dyDescent="0.2">
      <c r="D234" s="57"/>
      <c r="G234" s="57"/>
      <c r="J234" s="57"/>
      <c r="Z234" s="58"/>
      <c r="AC234" s="58"/>
      <c r="AF234" s="58"/>
      <c r="AI234" s="58"/>
    </row>
    <row r="235" spans="4:35" ht="15.75" customHeight="1" x14ac:dyDescent="0.2">
      <c r="D235" s="57"/>
      <c r="G235" s="57"/>
      <c r="J235" s="57"/>
      <c r="Z235" s="58"/>
      <c r="AC235" s="58"/>
      <c r="AF235" s="58"/>
      <c r="AI235" s="58"/>
    </row>
    <row r="236" spans="4:35" ht="15.75" customHeight="1" x14ac:dyDescent="0.2">
      <c r="D236" s="57"/>
      <c r="G236" s="57"/>
      <c r="J236" s="57"/>
      <c r="Z236" s="58"/>
      <c r="AC236" s="58"/>
      <c r="AF236" s="58"/>
      <c r="AI236" s="58"/>
    </row>
    <row r="237" spans="4:35" ht="15.75" customHeight="1" x14ac:dyDescent="0.2">
      <c r="D237" s="57"/>
      <c r="G237" s="57"/>
      <c r="J237" s="57"/>
      <c r="Z237" s="58"/>
      <c r="AC237" s="58"/>
      <c r="AF237" s="58"/>
      <c r="AI237" s="58"/>
    </row>
    <row r="238" spans="4:35" ht="15.75" customHeight="1" x14ac:dyDescent="0.2">
      <c r="D238" s="57"/>
      <c r="G238" s="57"/>
      <c r="J238" s="57"/>
      <c r="Z238" s="58"/>
      <c r="AC238" s="58"/>
      <c r="AF238" s="58"/>
      <c r="AI238" s="58"/>
    </row>
    <row r="239" spans="4:35" ht="15.75" customHeight="1" x14ac:dyDescent="0.2">
      <c r="D239" s="57"/>
      <c r="G239" s="57"/>
      <c r="J239" s="57"/>
      <c r="Z239" s="58"/>
      <c r="AC239" s="58"/>
      <c r="AF239" s="58"/>
      <c r="AI239" s="58"/>
    </row>
    <row r="240" spans="4:35" ht="15.75" customHeight="1" x14ac:dyDescent="0.2">
      <c r="D240" s="57"/>
      <c r="G240" s="57"/>
      <c r="J240" s="57"/>
      <c r="Z240" s="58"/>
      <c r="AC240" s="58"/>
      <c r="AF240" s="58"/>
      <c r="AI240" s="58"/>
    </row>
    <row r="241" spans="4:35" ht="15.75" customHeight="1" x14ac:dyDescent="0.2">
      <c r="D241" s="57"/>
      <c r="G241" s="57"/>
      <c r="J241" s="57"/>
      <c r="Z241" s="58"/>
      <c r="AC241" s="58"/>
      <c r="AF241" s="58"/>
      <c r="AI241" s="58"/>
    </row>
    <row r="242" spans="4:35" ht="15.75" customHeight="1" x14ac:dyDescent="0.2">
      <c r="D242" s="57"/>
      <c r="G242" s="57"/>
      <c r="J242" s="57"/>
      <c r="Z242" s="58"/>
      <c r="AC242" s="58"/>
      <c r="AF242" s="58"/>
      <c r="AI242" s="58"/>
    </row>
    <row r="243" spans="4:35" ht="15.75" customHeight="1" x14ac:dyDescent="0.2">
      <c r="D243" s="57"/>
      <c r="G243" s="57"/>
      <c r="J243" s="57"/>
      <c r="Z243" s="58"/>
      <c r="AC243" s="58"/>
      <c r="AF243" s="58"/>
      <c r="AI243" s="58"/>
    </row>
    <row r="244" spans="4:35" ht="15.75" customHeight="1" x14ac:dyDescent="0.2">
      <c r="D244" s="57"/>
      <c r="G244" s="57"/>
      <c r="J244" s="57"/>
      <c r="Z244" s="58"/>
      <c r="AC244" s="58"/>
      <c r="AF244" s="58"/>
      <c r="AI244" s="58"/>
    </row>
    <row r="245" spans="4:35" ht="15.75" customHeight="1" x14ac:dyDescent="0.2">
      <c r="D245" s="57"/>
      <c r="G245" s="57"/>
      <c r="J245" s="57"/>
      <c r="Z245" s="58"/>
      <c r="AC245" s="58"/>
      <c r="AF245" s="58"/>
      <c r="AI245" s="58"/>
    </row>
    <row r="246" spans="4:35" ht="15.75" customHeight="1" x14ac:dyDescent="0.2">
      <c r="D246" s="57"/>
      <c r="G246" s="57"/>
      <c r="J246" s="57"/>
      <c r="Z246" s="58"/>
      <c r="AC246" s="58"/>
      <c r="AF246" s="58"/>
      <c r="AI246" s="58"/>
    </row>
    <row r="247" spans="4:35" ht="15.75" customHeight="1" x14ac:dyDescent="0.2">
      <c r="D247" s="57"/>
      <c r="G247" s="57"/>
      <c r="J247" s="57"/>
      <c r="Z247" s="58"/>
      <c r="AC247" s="58"/>
      <c r="AF247" s="58"/>
      <c r="AI247" s="58"/>
    </row>
    <row r="248" spans="4:35" ht="15.75" customHeight="1" x14ac:dyDescent="0.2">
      <c r="D248" s="57"/>
      <c r="G248" s="57"/>
      <c r="J248" s="57"/>
      <c r="Z248" s="58"/>
      <c r="AC248" s="58"/>
      <c r="AF248" s="58"/>
      <c r="AI248" s="58"/>
    </row>
    <row r="249" spans="4:35" ht="15.75" customHeight="1" x14ac:dyDescent="0.2">
      <c r="D249" s="57"/>
      <c r="G249" s="57"/>
      <c r="J249" s="57"/>
      <c r="Z249" s="58"/>
      <c r="AC249" s="58"/>
      <c r="AF249" s="58"/>
      <c r="AI249" s="58"/>
    </row>
    <row r="250" spans="4:35" ht="15.75" customHeight="1" x14ac:dyDescent="0.2">
      <c r="D250" s="57"/>
      <c r="G250" s="57"/>
      <c r="J250" s="57"/>
      <c r="Z250" s="58"/>
      <c r="AC250" s="58"/>
      <c r="AF250" s="58"/>
      <c r="AI250" s="58"/>
    </row>
    <row r="251" spans="4:35" ht="15.75" customHeight="1" x14ac:dyDescent="0.2">
      <c r="D251" s="57"/>
      <c r="G251" s="57"/>
      <c r="J251" s="57"/>
      <c r="Z251" s="58"/>
      <c r="AC251" s="58"/>
      <c r="AF251" s="58"/>
      <c r="AI251" s="58"/>
    </row>
    <row r="252" spans="4:35" ht="15.75" customHeight="1" x14ac:dyDescent="0.2">
      <c r="D252" s="57"/>
      <c r="G252" s="57"/>
      <c r="J252" s="57"/>
      <c r="Z252" s="58"/>
      <c r="AC252" s="58"/>
      <c r="AF252" s="58"/>
      <c r="AI252" s="58"/>
    </row>
    <row r="253" spans="4:35" ht="15.75" customHeight="1" x14ac:dyDescent="0.2">
      <c r="D253" s="57"/>
      <c r="G253" s="57"/>
      <c r="J253" s="57"/>
      <c r="Z253" s="58"/>
      <c r="AC253" s="58"/>
      <c r="AF253" s="58"/>
      <c r="AI253" s="58"/>
    </row>
    <row r="254" spans="4:35" ht="15.75" customHeight="1" x14ac:dyDescent="0.2">
      <c r="D254" s="57"/>
      <c r="G254" s="57"/>
      <c r="J254" s="57"/>
      <c r="Z254" s="58"/>
      <c r="AC254" s="58"/>
      <c r="AF254" s="58"/>
      <c r="AI254" s="58"/>
    </row>
    <row r="255" spans="4:35" ht="15.75" customHeight="1" x14ac:dyDescent="0.2">
      <c r="D255" s="57"/>
      <c r="G255" s="57"/>
      <c r="J255" s="57"/>
      <c r="Z255" s="58"/>
      <c r="AC255" s="58"/>
      <c r="AF255" s="58"/>
      <c r="AI255" s="58"/>
    </row>
    <row r="256" spans="4:35" ht="15.75" customHeight="1" x14ac:dyDescent="0.2">
      <c r="D256" s="57"/>
      <c r="G256" s="57"/>
      <c r="J256" s="57"/>
      <c r="Z256" s="58"/>
      <c r="AC256" s="58"/>
      <c r="AF256" s="58"/>
      <c r="AI256" s="58"/>
    </row>
    <row r="257" spans="4:35" ht="15.75" customHeight="1" x14ac:dyDescent="0.2">
      <c r="D257" s="57"/>
      <c r="G257" s="57"/>
      <c r="J257" s="57"/>
      <c r="Z257" s="58"/>
      <c r="AC257" s="58"/>
      <c r="AF257" s="58"/>
      <c r="AI257" s="58"/>
    </row>
    <row r="258" spans="4:35" ht="15.75" customHeight="1" x14ac:dyDescent="0.2">
      <c r="D258" s="57"/>
      <c r="G258" s="57"/>
      <c r="J258" s="57"/>
      <c r="Z258" s="58"/>
      <c r="AC258" s="58"/>
      <c r="AF258" s="58"/>
      <c r="AI258" s="58"/>
    </row>
    <row r="259" spans="4:35" ht="15.75" customHeight="1" x14ac:dyDescent="0.2">
      <c r="D259" s="57"/>
      <c r="G259" s="57"/>
      <c r="J259" s="57"/>
      <c r="Z259" s="58"/>
      <c r="AC259" s="58"/>
      <c r="AF259" s="58"/>
      <c r="AI259" s="58"/>
    </row>
    <row r="260" spans="4:35" ht="15.75" customHeight="1" x14ac:dyDescent="0.2">
      <c r="D260" s="57"/>
      <c r="G260" s="57"/>
      <c r="J260" s="57"/>
      <c r="Z260" s="58"/>
      <c r="AC260" s="58"/>
      <c r="AF260" s="58"/>
      <c r="AI260" s="58"/>
    </row>
    <row r="261" spans="4:35" ht="15.75" customHeight="1" x14ac:dyDescent="0.2">
      <c r="D261" s="57"/>
      <c r="G261" s="57"/>
      <c r="J261" s="57"/>
      <c r="Z261" s="58"/>
      <c r="AC261" s="58"/>
      <c r="AF261" s="58"/>
      <c r="AI261" s="58"/>
    </row>
    <row r="262" spans="4:35" ht="15.75" customHeight="1" x14ac:dyDescent="0.2">
      <c r="D262" s="57"/>
      <c r="G262" s="57"/>
      <c r="J262" s="57"/>
      <c r="Z262" s="58"/>
      <c r="AC262" s="58"/>
      <c r="AF262" s="58"/>
      <c r="AI262" s="58"/>
    </row>
    <row r="263" spans="4:35" ht="15.75" customHeight="1" x14ac:dyDescent="0.2">
      <c r="D263" s="57"/>
      <c r="G263" s="57"/>
      <c r="J263" s="57"/>
      <c r="Z263" s="58"/>
      <c r="AC263" s="58"/>
      <c r="AF263" s="58"/>
      <c r="AI263" s="58"/>
    </row>
    <row r="264" spans="4:35" ht="15.75" customHeight="1" x14ac:dyDescent="0.2">
      <c r="D264" s="57"/>
      <c r="G264" s="57"/>
      <c r="J264" s="57"/>
      <c r="Z264" s="58"/>
      <c r="AC264" s="58"/>
      <c r="AF264" s="58"/>
      <c r="AI264" s="58"/>
    </row>
    <row r="265" spans="4:35" ht="15.75" customHeight="1" x14ac:dyDescent="0.2">
      <c r="D265" s="57"/>
      <c r="G265" s="57"/>
      <c r="J265" s="57"/>
      <c r="Z265" s="58"/>
      <c r="AC265" s="58"/>
      <c r="AF265" s="58"/>
      <c r="AI265" s="58"/>
    </row>
    <row r="266" spans="4:35" ht="15.75" customHeight="1" x14ac:dyDescent="0.2">
      <c r="D266" s="57"/>
      <c r="G266" s="57"/>
      <c r="J266" s="57"/>
      <c r="Z266" s="58"/>
      <c r="AC266" s="58"/>
      <c r="AF266" s="58"/>
      <c r="AI266" s="58"/>
    </row>
    <row r="267" spans="4:35" ht="15.75" customHeight="1" x14ac:dyDescent="0.2">
      <c r="D267" s="57"/>
      <c r="G267" s="57"/>
      <c r="J267" s="57"/>
      <c r="Z267" s="58"/>
      <c r="AC267" s="58"/>
      <c r="AF267" s="58"/>
      <c r="AI267" s="58"/>
    </row>
    <row r="268" spans="4:35" ht="15.75" customHeight="1" x14ac:dyDescent="0.2">
      <c r="D268" s="57"/>
      <c r="G268" s="57"/>
      <c r="J268" s="57"/>
      <c r="Z268" s="58"/>
      <c r="AC268" s="58"/>
      <c r="AF268" s="58"/>
      <c r="AI268" s="58"/>
    </row>
    <row r="269" spans="4:35" ht="15.75" customHeight="1" x14ac:dyDescent="0.2">
      <c r="D269" s="57"/>
      <c r="G269" s="57"/>
      <c r="J269" s="57"/>
      <c r="Z269" s="58"/>
      <c r="AC269" s="58"/>
      <c r="AF269" s="58"/>
      <c r="AI269" s="58"/>
    </row>
    <row r="270" spans="4:35" ht="15.75" customHeight="1" x14ac:dyDescent="0.2">
      <c r="D270" s="57"/>
      <c r="G270" s="57"/>
      <c r="J270" s="57"/>
      <c r="Z270" s="58"/>
      <c r="AC270" s="58"/>
      <c r="AF270" s="58"/>
      <c r="AI270" s="58"/>
    </row>
    <row r="271" spans="4:35" ht="15.75" customHeight="1" x14ac:dyDescent="0.2">
      <c r="D271" s="57"/>
      <c r="G271" s="57"/>
      <c r="J271" s="57"/>
      <c r="Z271" s="58"/>
      <c r="AC271" s="58"/>
      <c r="AF271" s="58"/>
      <c r="AI271" s="58"/>
    </row>
    <row r="272" spans="4:35" ht="15.75" customHeight="1" x14ac:dyDescent="0.2">
      <c r="D272" s="57"/>
      <c r="G272" s="57"/>
      <c r="J272" s="57"/>
      <c r="Z272" s="58"/>
      <c r="AC272" s="58"/>
      <c r="AF272" s="58"/>
      <c r="AI272" s="58"/>
    </row>
    <row r="273" spans="4:35" ht="15.75" customHeight="1" x14ac:dyDescent="0.2">
      <c r="D273" s="57"/>
      <c r="G273" s="57"/>
      <c r="J273" s="57"/>
      <c r="Z273" s="58"/>
      <c r="AC273" s="58"/>
      <c r="AF273" s="58"/>
      <c r="AI273" s="58"/>
    </row>
    <row r="274" spans="4:35" ht="15.75" customHeight="1" x14ac:dyDescent="0.2">
      <c r="D274" s="57"/>
      <c r="G274" s="57"/>
      <c r="J274" s="57"/>
      <c r="Z274" s="58"/>
      <c r="AC274" s="58"/>
      <c r="AF274" s="58"/>
      <c r="AI274" s="58"/>
    </row>
    <row r="275" spans="4:35" ht="15.75" customHeight="1" x14ac:dyDescent="0.2">
      <c r="D275" s="57"/>
      <c r="G275" s="57"/>
      <c r="J275" s="57"/>
      <c r="Z275" s="58"/>
      <c r="AC275" s="58"/>
      <c r="AF275" s="58"/>
      <c r="AI275" s="58"/>
    </row>
    <row r="276" spans="4:35" ht="15.75" customHeight="1" x14ac:dyDescent="0.2">
      <c r="D276" s="57"/>
      <c r="G276" s="57"/>
      <c r="J276" s="57"/>
      <c r="Z276" s="58"/>
      <c r="AC276" s="58"/>
      <c r="AF276" s="58"/>
      <c r="AI276" s="58"/>
    </row>
    <row r="277" spans="4:35" ht="15.75" customHeight="1" x14ac:dyDescent="0.2">
      <c r="D277" s="57"/>
      <c r="G277" s="57"/>
      <c r="J277" s="57"/>
      <c r="Z277" s="58"/>
      <c r="AC277" s="58"/>
      <c r="AF277" s="58"/>
      <c r="AI277" s="58"/>
    </row>
    <row r="278" spans="4:35" ht="15.75" customHeight="1" x14ac:dyDescent="0.2">
      <c r="D278" s="57"/>
      <c r="G278" s="57"/>
      <c r="J278" s="57"/>
      <c r="Z278" s="58"/>
      <c r="AC278" s="58"/>
      <c r="AF278" s="58"/>
      <c r="AI278" s="58"/>
    </row>
    <row r="279" spans="4:35" ht="15.75" customHeight="1" x14ac:dyDescent="0.2">
      <c r="D279" s="57"/>
      <c r="G279" s="57"/>
      <c r="J279" s="57"/>
      <c r="Z279" s="58"/>
      <c r="AC279" s="58"/>
      <c r="AF279" s="58"/>
      <c r="AI279" s="58"/>
    </row>
    <row r="280" spans="4:35" ht="15.75" customHeight="1" x14ac:dyDescent="0.2">
      <c r="D280" s="57"/>
      <c r="G280" s="57"/>
      <c r="J280" s="57"/>
      <c r="Z280" s="58"/>
      <c r="AC280" s="58"/>
      <c r="AF280" s="58"/>
      <c r="AI280" s="58"/>
    </row>
    <row r="281" spans="4:35" ht="15.75" customHeight="1" x14ac:dyDescent="0.2">
      <c r="D281" s="57"/>
      <c r="G281" s="57"/>
      <c r="J281" s="57"/>
      <c r="Z281" s="58"/>
      <c r="AC281" s="58"/>
      <c r="AF281" s="58"/>
      <c r="AI281" s="58"/>
    </row>
    <row r="282" spans="4:35" ht="15.75" customHeight="1" x14ac:dyDescent="0.2">
      <c r="D282" s="57"/>
      <c r="G282" s="57"/>
      <c r="J282" s="57"/>
      <c r="Z282" s="58"/>
      <c r="AC282" s="58"/>
      <c r="AF282" s="58"/>
      <c r="AI282" s="58"/>
    </row>
    <row r="283" spans="4:35" ht="15.75" customHeight="1" x14ac:dyDescent="0.2">
      <c r="D283" s="57"/>
      <c r="G283" s="57"/>
      <c r="J283" s="57"/>
      <c r="Z283" s="58"/>
      <c r="AC283" s="58"/>
      <c r="AF283" s="58"/>
      <c r="AI283" s="58"/>
    </row>
    <row r="284" spans="4:35" ht="15.75" customHeight="1" x14ac:dyDescent="0.2">
      <c r="D284" s="57"/>
      <c r="G284" s="57"/>
      <c r="J284" s="57"/>
      <c r="Z284" s="58"/>
      <c r="AC284" s="58"/>
      <c r="AF284" s="58"/>
      <c r="AI284" s="58"/>
    </row>
    <row r="285" spans="4:35" ht="15.75" customHeight="1" x14ac:dyDescent="0.2">
      <c r="D285" s="57"/>
      <c r="G285" s="57"/>
      <c r="J285" s="57"/>
      <c r="Z285" s="58"/>
      <c r="AC285" s="58"/>
      <c r="AF285" s="58"/>
      <c r="AI285" s="58"/>
    </row>
    <row r="286" spans="4:35" ht="15.75" customHeight="1" x14ac:dyDescent="0.2">
      <c r="D286" s="57"/>
      <c r="G286" s="57"/>
      <c r="J286" s="57"/>
      <c r="Z286" s="58"/>
      <c r="AC286" s="58"/>
      <c r="AF286" s="58"/>
      <c r="AI286" s="58"/>
    </row>
    <row r="287" spans="4:35" ht="15.75" customHeight="1" x14ac:dyDescent="0.2">
      <c r="D287" s="57"/>
      <c r="G287" s="57"/>
      <c r="J287" s="57"/>
      <c r="Z287" s="58"/>
      <c r="AC287" s="58"/>
      <c r="AF287" s="58"/>
      <c r="AI287" s="58"/>
    </row>
    <row r="288" spans="4:35" ht="15.75" customHeight="1" x14ac:dyDescent="0.2">
      <c r="D288" s="57"/>
      <c r="G288" s="57"/>
      <c r="J288" s="57"/>
      <c r="Z288" s="58"/>
      <c r="AC288" s="58"/>
      <c r="AF288" s="58"/>
      <c r="AI288" s="58"/>
    </row>
    <row r="289" spans="4:35" ht="15.75" customHeight="1" x14ac:dyDescent="0.2">
      <c r="D289" s="57"/>
      <c r="G289" s="57"/>
      <c r="J289" s="57"/>
      <c r="Z289" s="58"/>
      <c r="AC289" s="58"/>
      <c r="AF289" s="58"/>
      <c r="AI289" s="58"/>
    </row>
    <row r="290" spans="4:35" ht="15.75" customHeight="1" x14ac:dyDescent="0.2">
      <c r="D290" s="57"/>
      <c r="G290" s="57"/>
      <c r="J290" s="57"/>
      <c r="Z290" s="58"/>
      <c r="AC290" s="58"/>
      <c r="AF290" s="58"/>
      <c r="AI290" s="58"/>
    </row>
    <row r="291" spans="4:35" ht="15.75" customHeight="1" x14ac:dyDescent="0.2">
      <c r="D291" s="57"/>
      <c r="G291" s="57"/>
      <c r="J291" s="57"/>
      <c r="Z291" s="58"/>
      <c r="AC291" s="58"/>
      <c r="AF291" s="58"/>
      <c r="AI291" s="58"/>
    </row>
    <row r="292" spans="4:35" ht="15.75" customHeight="1" x14ac:dyDescent="0.2">
      <c r="D292" s="57"/>
      <c r="G292" s="57"/>
      <c r="J292" s="57"/>
      <c r="Z292" s="58"/>
      <c r="AC292" s="58"/>
      <c r="AF292" s="58"/>
      <c r="AI292" s="58"/>
    </row>
    <row r="293" spans="4:35" ht="15.75" customHeight="1" x14ac:dyDescent="0.2">
      <c r="D293" s="57"/>
      <c r="G293" s="57"/>
      <c r="J293" s="57"/>
      <c r="Z293" s="58"/>
      <c r="AC293" s="58"/>
      <c r="AF293" s="58"/>
      <c r="AI293" s="58"/>
    </row>
    <row r="294" spans="4:35" ht="15.75" customHeight="1" x14ac:dyDescent="0.2">
      <c r="D294" s="57"/>
      <c r="G294" s="57"/>
      <c r="J294" s="57"/>
      <c r="Z294" s="58"/>
      <c r="AC294" s="58"/>
      <c r="AF294" s="58"/>
      <c r="AI294" s="58"/>
    </row>
    <row r="295" spans="4:35" ht="15.75" customHeight="1" x14ac:dyDescent="0.2">
      <c r="D295" s="57"/>
      <c r="G295" s="57"/>
      <c r="J295" s="57"/>
      <c r="Z295" s="58"/>
      <c r="AC295" s="58"/>
      <c r="AF295" s="58"/>
      <c r="AI295" s="58"/>
    </row>
    <row r="296" spans="4:35" ht="15.75" customHeight="1" x14ac:dyDescent="0.2">
      <c r="D296" s="57"/>
      <c r="G296" s="57"/>
      <c r="J296" s="57"/>
      <c r="Z296" s="58"/>
      <c r="AC296" s="58"/>
      <c r="AF296" s="58"/>
      <c r="AI296" s="58"/>
    </row>
    <row r="297" spans="4:35" ht="15.75" customHeight="1" x14ac:dyDescent="0.2">
      <c r="D297" s="57"/>
      <c r="G297" s="57"/>
      <c r="J297" s="57"/>
      <c r="Z297" s="58"/>
      <c r="AC297" s="58"/>
      <c r="AF297" s="58"/>
      <c r="AI297" s="58"/>
    </row>
    <row r="298" spans="4:35" ht="15.75" customHeight="1" x14ac:dyDescent="0.2">
      <c r="D298" s="57"/>
      <c r="G298" s="57"/>
      <c r="J298" s="57"/>
      <c r="Z298" s="58"/>
      <c r="AC298" s="58"/>
      <c r="AF298" s="58"/>
      <c r="AI298" s="58"/>
    </row>
    <row r="299" spans="4:35" ht="15.75" customHeight="1" x14ac:dyDescent="0.2">
      <c r="D299" s="57"/>
      <c r="G299" s="57"/>
      <c r="J299" s="57"/>
      <c r="Z299" s="58"/>
      <c r="AC299" s="58"/>
      <c r="AF299" s="58"/>
      <c r="AI299" s="58"/>
    </row>
    <row r="300" spans="4:35" ht="15.75" customHeight="1" x14ac:dyDescent="0.2">
      <c r="D300" s="57"/>
      <c r="G300" s="57"/>
      <c r="J300" s="57"/>
      <c r="Z300" s="58"/>
      <c r="AC300" s="58"/>
      <c r="AF300" s="58"/>
      <c r="AI300" s="58"/>
    </row>
    <row r="301" spans="4:35" ht="15.75" customHeight="1" x14ac:dyDescent="0.2">
      <c r="D301" s="57"/>
      <c r="G301" s="57"/>
      <c r="J301" s="57"/>
      <c r="Z301" s="58"/>
      <c r="AC301" s="58"/>
      <c r="AF301" s="58"/>
      <c r="AI301" s="58"/>
    </row>
    <row r="302" spans="4:35" ht="15.75" customHeight="1" x14ac:dyDescent="0.2">
      <c r="D302" s="57"/>
      <c r="G302" s="57"/>
      <c r="J302" s="57"/>
      <c r="Z302" s="58"/>
      <c r="AC302" s="58"/>
      <c r="AF302" s="58"/>
      <c r="AI302" s="58"/>
    </row>
    <row r="303" spans="4:35" ht="15.75" customHeight="1" x14ac:dyDescent="0.2">
      <c r="D303" s="57"/>
      <c r="G303" s="57"/>
      <c r="J303" s="57"/>
      <c r="Z303" s="58"/>
      <c r="AC303" s="58"/>
      <c r="AF303" s="58"/>
      <c r="AI303" s="58"/>
    </row>
    <row r="304" spans="4:35" ht="15.75" customHeight="1" x14ac:dyDescent="0.2">
      <c r="D304" s="57"/>
      <c r="G304" s="57"/>
      <c r="J304" s="57"/>
      <c r="Z304" s="58"/>
      <c r="AC304" s="58"/>
      <c r="AF304" s="58"/>
      <c r="AI304" s="58"/>
    </row>
    <row r="305" spans="4:35" ht="15.75" customHeight="1" x14ac:dyDescent="0.2">
      <c r="D305" s="57"/>
      <c r="G305" s="57"/>
      <c r="J305" s="57"/>
      <c r="Z305" s="58"/>
      <c r="AC305" s="58"/>
      <c r="AF305" s="58"/>
      <c r="AI305" s="58"/>
    </row>
    <row r="306" spans="4:35" ht="15.75" customHeight="1" x14ac:dyDescent="0.2">
      <c r="D306" s="57"/>
      <c r="G306" s="57"/>
      <c r="J306" s="57"/>
      <c r="Z306" s="58"/>
      <c r="AC306" s="58"/>
      <c r="AF306" s="58"/>
      <c r="AI306" s="58"/>
    </row>
    <row r="307" spans="4:35" ht="15.75" customHeight="1" x14ac:dyDescent="0.2">
      <c r="D307" s="57"/>
      <c r="G307" s="57"/>
      <c r="J307" s="57"/>
      <c r="Z307" s="58"/>
      <c r="AC307" s="58"/>
      <c r="AF307" s="58"/>
      <c r="AI307" s="58"/>
    </row>
    <row r="308" spans="4:35" ht="15.75" customHeight="1" x14ac:dyDescent="0.2">
      <c r="D308" s="57"/>
      <c r="G308" s="57"/>
      <c r="J308" s="57"/>
      <c r="Z308" s="58"/>
      <c r="AC308" s="58"/>
      <c r="AF308" s="58"/>
      <c r="AI308" s="58"/>
    </row>
    <row r="309" spans="4:35" ht="15.75" customHeight="1" x14ac:dyDescent="0.2">
      <c r="D309" s="57"/>
      <c r="G309" s="57"/>
      <c r="J309" s="57"/>
      <c r="Z309" s="58"/>
      <c r="AC309" s="58"/>
      <c r="AF309" s="58"/>
      <c r="AI309" s="58"/>
    </row>
    <row r="310" spans="4:35" ht="15.75" customHeight="1" x14ac:dyDescent="0.2">
      <c r="D310" s="57"/>
      <c r="G310" s="57"/>
      <c r="J310" s="57"/>
      <c r="Z310" s="58"/>
      <c r="AC310" s="58"/>
      <c r="AF310" s="58"/>
      <c r="AI310" s="58"/>
    </row>
    <row r="311" spans="4:35" ht="15.75" customHeight="1" x14ac:dyDescent="0.2">
      <c r="D311" s="57"/>
      <c r="G311" s="57"/>
      <c r="J311" s="57"/>
      <c r="Z311" s="58"/>
      <c r="AC311" s="58"/>
      <c r="AF311" s="58"/>
      <c r="AI311" s="58"/>
    </row>
    <row r="312" spans="4:35" ht="15.75" customHeight="1" x14ac:dyDescent="0.2">
      <c r="D312" s="57"/>
      <c r="G312" s="57"/>
      <c r="J312" s="57"/>
      <c r="Z312" s="58"/>
      <c r="AC312" s="58"/>
      <c r="AF312" s="58"/>
      <c r="AI312" s="58"/>
    </row>
    <row r="313" spans="4:35" ht="15.75" customHeight="1" x14ac:dyDescent="0.2">
      <c r="D313" s="57"/>
      <c r="G313" s="57"/>
      <c r="J313" s="57"/>
      <c r="Z313" s="58"/>
      <c r="AC313" s="58"/>
      <c r="AF313" s="58"/>
      <c r="AI313" s="58"/>
    </row>
    <row r="314" spans="4:35" ht="15.75" customHeight="1" x14ac:dyDescent="0.2">
      <c r="D314" s="57"/>
      <c r="G314" s="57"/>
      <c r="J314" s="57"/>
      <c r="Z314" s="58"/>
      <c r="AC314" s="58"/>
      <c r="AF314" s="58"/>
      <c r="AI314" s="58"/>
    </row>
    <row r="315" spans="4:35" ht="15.75" customHeight="1" x14ac:dyDescent="0.2">
      <c r="D315" s="57"/>
      <c r="G315" s="57"/>
      <c r="J315" s="57"/>
      <c r="Z315" s="58"/>
      <c r="AC315" s="58"/>
      <c r="AF315" s="58"/>
      <c r="AI315" s="58"/>
    </row>
    <row r="316" spans="4:35" ht="15.75" customHeight="1" x14ac:dyDescent="0.2">
      <c r="D316" s="57"/>
      <c r="G316" s="57"/>
      <c r="J316" s="57"/>
      <c r="Z316" s="58"/>
      <c r="AC316" s="58"/>
      <c r="AF316" s="58"/>
      <c r="AI316" s="58"/>
    </row>
    <row r="317" spans="4:35" ht="15.75" customHeight="1" x14ac:dyDescent="0.2">
      <c r="D317" s="57"/>
      <c r="G317" s="57"/>
      <c r="J317" s="57"/>
      <c r="Z317" s="58"/>
      <c r="AC317" s="58"/>
      <c r="AF317" s="58"/>
      <c r="AI317" s="58"/>
    </row>
    <row r="318" spans="4:35" ht="15.75" customHeight="1" x14ac:dyDescent="0.2">
      <c r="D318" s="57"/>
      <c r="G318" s="57"/>
      <c r="J318" s="57"/>
      <c r="Z318" s="58"/>
      <c r="AC318" s="58"/>
      <c r="AF318" s="58"/>
      <c r="AI318" s="58"/>
    </row>
    <row r="319" spans="4:35" ht="15.75" customHeight="1" x14ac:dyDescent="0.2">
      <c r="D319" s="57"/>
      <c r="G319" s="57"/>
      <c r="J319" s="57"/>
      <c r="Z319" s="58"/>
      <c r="AC319" s="58"/>
      <c r="AF319" s="58"/>
      <c r="AI319" s="58"/>
    </row>
    <row r="320" spans="4:35" ht="15.75" customHeight="1" x14ac:dyDescent="0.2">
      <c r="D320" s="57"/>
      <c r="G320" s="57"/>
      <c r="J320" s="57"/>
      <c r="Z320" s="58"/>
      <c r="AC320" s="58"/>
      <c r="AF320" s="58"/>
      <c r="AI320" s="58"/>
    </row>
    <row r="321" spans="4:35" ht="15.75" customHeight="1" x14ac:dyDescent="0.2">
      <c r="D321" s="57"/>
      <c r="G321" s="57"/>
      <c r="J321" s="57"/>
      <c r="Z321" s="58"/>
      <c r="AC321" s="58"/>
      <c r="AF321" s="58"/>
      <c r="AI321" s="58"/>
    </row>
    <row r="322" spans="4:35" ht="15.75" customHeight="1" x14ac:dyDescent="0.2">
      <c r="D322" s="57"/>
      <c r="G322" s="57"/>
      <c r="J322" s="57"/>
      <c r="Z322" s="58"/>
      <c r="AC322" s="58"/>
      <c r="AF322" s="58"/>
      <c r="AI322" s="58"/>
    </row>
    <row r="323" spans="4:35" ht="15.75" customHeight="1" x14ac:dyDescent="0.2">
      <c r="D323" s="57"/>
      <c r="G323" s="57"/>
      <c r="J323" s="57"/>
      <c r="Z323" s="58"/>
      <c r="AC323" s="58"/>
      <c r="AF323" s="58"/>
      <c r="AI323" s="58"/>
    </row>
    <row r="324" spans="4:35" ht="15.75" customHeight="1" x14ac:dyDescent="0.2">
      <c r="D324" s="57"/>
      <c r="G324" s="57"/>
      <c r="J324" s="57"/>
      <c r="Z324" s="58"/>
      <c r="AC324" s="58"/>
      <c r="AF324" s="58"/>
      <c r="AI324" s="58"/>
    </row>
    <row r="325" spans="4:35" ht="15.75" customHeight="1" x14ac:dyDescent="0.2">
      <c r="D325" s="57"/>
      <c r="G325" s="57"/>
      <c r="J325" s="57"/>
      <c r="Z325" s="58"/>
      <c r="AC325" s="58"/>
      <c r="AF325" s="58"/>
      <c r="AI325" s="58"/>
    </row>
    <row r="326" spans="4:35" ht="15.75" customHeight="1" x14ac:dyDescent="0.2">
      <c r="D326" s="57"/>
      <c r="G326" s="57"/>
      <c r="J326" s="57"/>
      <c r="Z326" s="58"/>
      <c r="AC326" s="58"/>
      <c r="AF326" s="58"/>
      <c r="AI326" s="58"/>
    </row>
    <row r="327" spans="4:35" ht="15.75" customHeight="1" x14ac:dyDescent="0.2">
      <c r="D327" s="57"/>
      <c r="G327" s="57"/>
      <c r="J327" s="57"/>
      <c r="Z327" s="58"/>
      <c r="AC327" s="58"/>
      <c r="AF327" s="58"/>
      <c r="AI327" s="58"/>
    </row>
    <row r="328" spans="4:35" ht="15.75" customHeight="1" x14ac:dyDescent="0.2">
      <c r="D328" s="57"/>
      <c r="G328" s="57"/>
      <c r="J328" s="57"/>
      <c r="Z328" s="58"/>
      <c r="AC328" s="58"/>
      <c r="AF328" s="58"/>
      <c r="AI328" s="58"/>
    </row>
    <row r="329" spans="4:35" ht="15.75" customHeight="1" x14ac:dyDescent="0.2">
      <c r="D329" s="57"/>
      <c r="G329" s="57"/>
      <c r="J329" s="57"/>
      <c r="Z329" s="58"/>
      <c r="AC329" s="58"/>
      <c r="AF329" s="58"/>
      <c r="AI329" s="58"/>
    </row>
    <row r="330" spans="4:35" ht="15.75" customHeight="1" x14ac:dyDescent="0.2">
      <c r="D330" s="57"/>
      <c r="G330" s="57"/>
      <c r="J330" s="57"/>
      <c r="Z330" s="58"/>
      <c r="AC330" s="58"/>
      <c r="AF330" s="58"/>
      <c r="AI330" s="58"/>
    </row>
    <row r="331" spans="4:35" ht="15.75" customHeight="1" x14ac:dyDescent="0.2">
      <c r="D331" s="57"/>
      <c r="G331" s="57"/>
      <c r="J331" s="57"/>
      <c r="Z331" s="58"/>
      <c r="AC331" s="58"/>
      <c r="AF331" s="58"/>
      <c r="AI331" s="58"/>
    </row>
    <row r="332" spans="4:35" ht="15.75" customHeight="1" x14ac:dyDescent="0.2">
      <c r="D332" s="57"/>
      <c r="G332" s="57"/>
      <c r="J332" s="57"/>
      <c r="Z332" s="58"/>
      <c r="AC332" s="58"/>
      <c r="AF332" s="58"/>
      <c r="AI332" s="58"/>
    </row>
    <row r="333" spans="4:35" ht="15.75" customHeight="1" x14ac:dyDescent="0.2">
      <c r="D333" s="57"/>
      <c r="G333" s="57"/>
      <c r="J333" s="57"/>
      <c r="Z333" s="58"/>
      <c r="AC333" s="58"/>
      <c r="AF333" s="58"/>
      <c r="AI333" s="58"/>
    </row>
    <row r="334" spans="4:35" ht="15.75" customHeight="1" x14ac:dyDescent="0.2">
      <c r="D334" s="57"/>
      <c r="G334" s="57"/>
      <c r="J334" s="57"/>
      <c r="Z334" s="58"/>
      <c r="AC334" s="58"/>
      <c r="AF334" s="58"/>
      <c r="AI334" s="58"/>
    </row>
    <row r="335" spans="4:35" ht="15.75" customHeight="1" x14ac:dyDescent="0.2">
      <c r="D335" s="57"/>
      <c r="G335" s="57"/>
      <c r="J335" s="57"/>
      <c r="Z335" s="58"/>
      <c r="AC335" s="58"/>
      <c r="AF335" s="58"/>
      <c r="AI335" s="58"/>
    </row>
    <row r="336" spans="4:35" ht="15.75" customHeight="1" x14ac:dyDescent="0.2">
      <c r="D336" s="57"/>
      <c r="G336" s="57"/>
      <c r="J336" s="57"/>
      <c r="Z336" s="58"/>
      <c r="AC336" s="58"/>
      <c r="AF336" s="58"/>
      <c r="AI336" s="58"/>
    </row>
    <row r="337" spans="4:35" ht="15.75" customHeight="1" x14ac:dyDescent="0.2">
      <c r="D337" s="57"/>
      <c r="G337" s="57"/>
      <c r="J337" s="57"/>
      <c r="Z337" s="58"/>
      <c r="AC337" s="58"/>
      <c r="AF337" s="58"/>
      <c r="AI337" s="58"/>
    </row>
    <row r="338" spans="4:35" ht="15.75" customHeight="1" x14ac:dyDescent="0.2">
      <c r="D338" s="57"/>
      <c r="G338" s="57"/>
      <c r="J338" s="57"/>
      <c r="Z338" s="58"/>
      <c r="AC338" s="58"/>
      <c r="AF338" s="58"/>
      <c r="AI338" s="58"/>
    </row>
    <row r="339" spans="4:35" ht="15.75" customHeight="1" x14ac:dyDescent="0.2">
      <c r="D339" s="57"/>
      <c r="G339" s="57"/>
      <c r="J339" s="57"/>
      <c r="Z339" s="58"/>
      <c r="AC339" s="58"/>
      <c r="AF339" s="58"/>
      <c r="AI339" s="58"/>
    </row>
    <row r="340" spans="4:35" ht="15.75" customHeight="1" x14ac:dyDescent="0.2">
      <c r="D340" s="57"/>
      <c r="G340" s="57"/>
      <c r="J340" s="57"/>
      <c r="Z340" s="58"/>
      <c r="AC340" s="58"/>
      <c r="AF340" s="58"/>
      <c r="AI340" s="58"/>
    </row>
    <row r="341" spans="4:35" ht="15.75" customHeight="1" x14ac:dyDescent="0.2">
      <c r="D341" s="57"/>
      <c r="G341" s="57"/>
      <c r="J341" s="57"/>
      <c r="Z341" s="58"/>
      <c r="AC341" s="58"/>
      <c r="AF341" s="58"/>
      <c r="AI341" s="58"/>
    </row>
    <row r="342" spans="4:35" ht="15.75" customHeight="1" x14ac:dyDescent="0.2">
      <c r="D342" s="57"/>
      <c r="G342" s="57"/>
      <c r="J342" s="57"/>
      <c r="Z342" s="58"/>
      <c r="AC342" s="58"/>
      <c r="AF342" s="58"/>
      <c r="AI342" s="58"/>
    </row>
    <row r="343" spans="4:35" ht="15.75" customHeight="1" x14ac:dyDescent="0.2">
      <c r="D343" s="57"/>
      <c r="G343" s="57"/>
      <c r="J343" s="57"/>
      <c r="Z343" s="58"/>
      <c r="AC343" s="58"/>
      <c r="AF343" s="58"/>
      <c r="AI343" s="58"/>
    </row>
    <row r="344" spans="4:35" ht="15.75" customHeight="1" x14ac:dyDescent="0.2">
      <c r="D344" s="57"/>
      <c r="G344" s="57"/>
      <c r="J344" s="57"/>
      <c r="Z344" s="58"/>
      <c r="AC344" s="58"/>
      <c r="AF344" s="58"/>
      <c r="AI344" s="58"/>
    </row>
    <row r="345" spans="4:35" ht="15.75" customHeight="1" x14ac:dyDescent="0.2">
      <c r="D345" s="57"/>
      <c r="G345" s="57"/>
      <c r="J345" s="57"/>
      <c r="Z345" s="58"/>
      <c r="AC345" s="58"/>
      <c r="AF345" s="58"/>
      <c r="AI345" s="58"/>
    </row>
    <row r="346" spans="4:35" ht="15.75" customHeight="1" x14ac:dyDescent="0.2">
      <c r="D346" s="57"/>
      <c r="G346" s="57"/>
      <c r="J346" s="57"/>
      <c r="Z346" s="58"/>
      <c r="AC346" s="58"/>
      <c r="AF346" s="58"/>
      <c r="AI346" s="58"/>
    </row>
    <row r="347" spans="4:35" ht="15.75" customHeight="1" x14ac:dyDescent="0.2">
      <c r="D347" s="57"/>
      <c r="G347" s="57"/>
      <c r="J347" s="57"/>
      <c r="Z347" s="58"/>
      <c r="AC347" s="58"/>
      <c r="AF347" s="58"/>
      <c r="AI347" s="58"/>
    </row>
    <row r="348" spans="4:35" ht="15.75" customHeight="1" x14ac:dyDescent="0.2">
      <c r="D348" s="57"/>
      <c r="G348" s="57"/>
      <c r="J348" s="57"/>
      <c r="Z348" s="58"/>
      <c r="AC348" s="58"/>
      <c r="AF348" s="58"/>
      <c r="AI348" s="58"/>
    </row>
    <row r="349" spans="4:35" ht="15.75" customHeight="1" x14ac:dyDescent="0.2">
      <c r="D349" s="57"/>
      <c r="G349" s="57"/>
      <c r="J349" s="57"/>
      <c r="Z349" s="58"/>
      <c r="AC349" s="58"/>
      <c r="AF349" s="58"/>
      <c r="AI349" s="58"/>
    </row>
    <row r="350" spans="4:35" ht="15.75" customHeight="1" x14ac:dyDescent="0.2">
      <c r="D350" s="57"/>
      <c r="G350" s="57"/>
      <c r="J350" s="57"/>
      <c r="Z350" s="58"/>
      <c r="AC350" s="58"/>
      <c r="AF350" s="58"/>
      <c r="AI350" s="58"/>
    </row>
    <row r="351" spans="4:35" ht="15.75" customHeight="1" x14ac:dyDescent="0.2">
      <c r="D351" s="57"/>
      <c r="G351" s="57"/>
      <c r="J351" s="57"/>
      <c r="Z351" s="58"/>
      <c r="AC351" s="58"/>
      <c r="AF351" s="58"/>
      <c r="AI351" s="58"/>
    </row>
    <row r="352" spans="4:35" ht="15.75" customHeight="1" x14ac:dyDescent="0.2">
      <c r="D352" s="57"/>
      <c r="G352" s="57"/>
      <c r="J352" s="57"/>
      <c r="Z352" s="58"/>
      <c r="AC352" s="58"/>
      <c r="AF352" s="58"/>
      <c r="AI352" s="58"/>
    </row>
    <row r="353" spans="4:35" ht="15.75" customHeight="1" x14ac:dyDescent="0.2">
      <c r="D353" s="57"/>
      <c r="G353" s="57"/>
      <c r="J353" s="57"/>
      <c r="Z353" s="58"/>
      <c r="AC353" s="58"/>
      <c r="AF353" s="58"/>
      <c r="AI353" s="58"/>
    </row>
    <row r="354" spans="4:35" ht="15.75" customHeight="1" x14ac:dyDescent="0.2">
      <c r="D354" s="57"/>
      <c r="G354" s="57"/>
      <c r="J354" s="57"/>
      <c r="Z354" s="58"/>
      <c r="AC354" s="58"/>
      <c r="AF354" s="58"/>
      <c r="AI354" s="58"/>
    </row>
    <row r="355" spans="4:35" ht="15.75" customHeight="1" x14ac:dyDescent="0.2">
      <c r="D355" s="57"/>
      <c r="G355" s="57"/>
      <c r="J355" s="57"/>
      <c r="Z355" s="58"/>
      <c r="AC355" s="58"/>
      <c r="AF355" s="58"/>
      <c r="AI355" s="58"/>
    </row>
    <row r="356" spans="4:35" ht="15.75" customHeight="1" x14ac:dyDescent="0.2">
      <c r="D356" s="57"/>
      <c r="G356" s="57"/>
      <c r="J356" s="57"/>
      <c r="Z356" s="58"/>
      <c r="AC356" s="58"/>
      <c r="AF356" s="58"/>
      <c r="AI356" s="58"/>
    </row>
    <row r="357" spans="4:35" ht="15.75" customHeight="1" x14ac:dyDescent="0.2">
      <c r="D357" s="57"/>
      <c r="G357" s="57"/>
      <c r="J357" s="57"/>
      <c r="Z357" s="58"/>
      <c r="AC357" s="58"/>
      <c r="AF357" s="58"/>
      <c r="AI357" s="58"/>
    </row>
    <row r="358" spans="4:35" ht="15.75" customHeight="1" x14ac:dyDescent="0.2">
      <c r="D358" s="57"/>
      <c r="G358" s="57"/>
      <c r="J358" s="57"/>
      <c r="Z358" s="58"/>
      <c r="AC358" s="58"/>
      <c r="AF358" s="58"/>
      <c r="AI358" s="58"/>
    </row>
    <row r="359" spans="4:35" ht="15.75" customHeight="1" x14ac:dyDescent="0.2">
      <c r="D359" s="57"/>
      <c r="G359" s="57"/>
      <c r="J359" s="57"/>
      <c r="Z359" s="58"/>
      <c r="AC359" s="58"/>
      <c r="AF359" s="58"/>
      <c r="AI359" s="58"/>
    </row>
    <row r="360" spans="4:35" ht="15.75" customHeight="1" x14ac:dyDescent="0.2">
      <c r="D360" s="57"/>
      <c r="G360" s="57"/>
      <c r="J360" s="57"/>
      <c r="Z360" s="58"/>
      <c r="AC360" s="58"/>
      <c r="AF360" s="58"/>
      <c r="AI360" s="58"/>
    </row>
    <row r="361" spans="4:35" ht="15.75" customHeight="1" x14ac:dyDescent="0.2">
      <c r="D361" s="57"/>
      <c r="G361" s="57"/>
      <c r="J361" s="57"/>
      <c r="Z361" s="58"/>
      <c r="AC361" s="58"/>
      <c r="AF361" s="58"/>
      <c r="AI361" s="58"/>
    </row>
    <row r="362" spans="4:35" ht="15.75" customHeight="1" x14ac:dyDescent="0.2">
      <c r="D362" s="57"/>
      <c r="G362" s="57"/>
      <c r="J362" s="57"/>
      <c r="Z362" s="58"/>
      <c r="AC362" s="58"/>
      <c r="AF362" s="58"/>
      <c r="AI362" s="58"/>
    </row>
    <row r="363" spans="4:35" ht="15.75" customHeight="1" x14ac:dyDescent="0.2">
      <c r="D363" s="57"/>
      <c r="G363" s="57"/>
      <c r="J363" s="57"/>
      <c r="Z363" s="58"/>
      <c r="AC363" s="58"/>
      <c r="AF363" s="58"/>
      <c r="AI363" s="58"/>
    </row>
    <row r="364" spans="4:35" ht="15.75" customHeight="1" x14ac:dyDescent="0.2">
      <c r="D364" s="57"/>
      <c r="G364" s="57"/>
      <c r="J364" s="57"/>
      <c r="Z364" s="58"/>
      <c r="AC364" s="58"/>
      <c r="AF364" s="58"/>
      <c r="AI364" s="58"/>
    </row>
    <row r="365" spans="4:35" ht="15.75" customHeight="1" x14ac:dyDescent="0.2">
      <c r="D365" s="57"/>
      <c r="G365" s="57"/>
      <c r="J365" s="57"/>
      <c r="Z365" s="58"/>
      <c r="AC365" s="58"/>
      <c r="AF365" s="58"/>
      <c r="AI365" s="58"/>
    </row>
    <row r="366" spans="4:35" ht="15.75" customHeight="1" x14ac:dyDescent="0.2">
      <c r="D366" s="57"/>
      <c r="G366" s="57"/>
      <c r="J366" s="57"/>
      <c r="Z366" s="58"/>
      <c r="AC366" s="58"/>
      <c r="AF366" s="58"/>
      <c r="AI366" s="58"/>
    </row>
    <row r="367" spans="4:35" ht="15.75" customHeight="1" x14ac:dyDescent="0.2">
      <c r="D367" s="57"/>
      <c r="G367" s="57"/>
      <c r="J367" s="57"/>
      <c r="Z367" s="58"/>
      <c r="AC367" s="58"/>
      <c r="AF367" s="58"/>
      <c r="AI367" s="58"/>
    </row>
    <row r="368" spans="4:35" ht="15.75" customHeight="1" x14ac:dyDescent="0.2">
      <c r="D368" s="57"/>
      <c r="G368" s="57"/>
      <c r="J368" s="57"/>
      <c r="Z368" s="58"/>
      <c r="AC368" s="58"/>
      <c r="AF368" s="58"/>
      <c r="AI368" s="58"/>
    </row>
    <row r="369" spans="4:35" ht="15.75" customHeight="1" x14ac:dyDescent="0.2">
      <c r="D369" s="57"/>
      <c r="G369" s="57"/>
      <c r="J369" s="57"/>
      <c r="Z369" s="58"/>
      <c r="AC369" s="58"/>
      <c r="AF369" s="58"/>
      <c r="AI369" s="58"/>
    </row>
    <row r="370" spans="4:35" ht="15.75" customHeight="1" x14ac:dyDescent="0.2">
      <c r="D370" s="57"/>
      <c r="G370" s="57"/>
      <c r="J370" s="57"/>
      <c r="Z370" s="58"/>
      <c r="AC370" s="58"/>
      <c r="AF370" s="58"/>
      <c r="AI370" s="58"/>
    </row>
    <row r="371" spans="4:35" ht="15.75" customHeight="1" x14ac:dyDescent="0.2">
      <c r="D371" s="57"/>
      <c r="G371" s="57"/>
      <c r="J371" s="57"/>
      <c r="Z371" s="58"/>
      <c r="AC371" s="58"/>
      <c r="AF371" s="58"/>
      <c r="AI371" s="58"/>
    </row>
    <row r="372" spans="4:35" ht="15.75" customHeight="1" x14ac:dyDescent="0.2">
      <c r="D372" s="57"/>
      <c r="G372" s="57"/>
      <c r="J372" s="57"/>
      <c r="Z372" s="58"/>
      <c r="AC372" s="58"/>
      <c r="AF372" s="58"/>
      <c r="AI372" s="58"/>
    </row>
    <row r="373" spans="4:35" ht="15.75" customHeight="1" x14ac:dyDescent="0.2">
      <c r="D373" s="57"/>
      <c r="G373" s="57"/>
      <c r="J373" s="57"/>
      <c r="Z373" s="58"/>
      <c r="AC373" s="58"/>
      <c r="AF373" s="58"/>
      <c r="AI373" s="58"/>
    </row>
    <row r="374" spans="4:35" ht="15.75" customHeight="1" x14ac:dyDescent="0.2">
      <c r="D374" s="57"/>
      <c r="G374" s="57"/>
      <c r="J374" s="57"/>
      <c r="Z374" s="58"/>
      <c r="AC374" s="58"/>
      <c r="AF374" s="58"/>
      <c r="AI374" s="58"/>
    </row>
    <row r="375" spans="4:35" ht="15.75" customHeight="1" x14ac:dyDescent="0.2">
      <c r="D375" s="57"/>
      <c r="G375" s="57"/>
      <c r="J375" s="57"/>
      <c r="Z375" s="58"/>
      <c r="AC375" s="58"/>
      <c r="AF375" s="58"/>
      <c r="AI375" s="58"/>
    </row>
    <row r="376" spans="4:35" ht="15.75" customHeight="1" x14ac:dyDescent="0.2">
      <c r="D376" s="57"/>
      <c r="G376" s="57"/>
      <c r="J376" s="57"/>
      <c r="Z376" s="58"/>
      <c r="AC376" s="58"/>
      <c r="AF376" s="58"/>
      <c r="AI376" s="58"/>
    </row>
    <row r="377" spans="4:35" ht="15.75" customHeight="1" x14ac:dyDescent="0.2">
      <c r="D377" s="57"/>
      <c r="G377" s="57"/>
      <c r="J377" s="57"/>
      <c r="Z377" s="58"/>
      <c r="AC377" s="58"/>
      <c r="AF377" s="58"/>
      <c r="AI377" s="58"/>
    </row>
    <row r="378" spans="4:35" ht="15.75" customHeight="1" x14ac:dyDescent="0.2">
      <c r="D378" s="57"/>
      <c r="G378" s="57"/>
      <c r="J378" s="57"/>
      <c r="Z378" s="58"/>
      <c r="AC378" s="58"/>
      <c r="AF378" s="58"/>
      <c r="AI378" s="58"/>
    </row>
    <row r="379" spans="4:35" ht="15.75" customHeight="1" x14ac:dyDescent="0.2">
      <c r="D379" s="57"/>
      <c r="G379" s="57"/>
      <c r="J379" s="57"/>
      <c r="Z379" s="58"/>
      <c r="AC379" s="58"/>
      <c r="AF379" s="58"/>
      <c r="AI379" s="58"/>
    </row>
    <row r="380" spans="4:35" ht="15.75" customHeight="1" x14ac:dyDescent="0.2">
      <c r="D380" s="57"/>
      <c r="G380" s="57"/>
      <c r="J380" s="57"/>
      <c r="Z380" s="58"/>
      <c r="AC380" s="58"/>
      <c r="AF380" s="58"/>
      <c r="AI380" s="58"/>
    </row>
    <row r="381" spans="4:35" ht="15.75" customHeight="1" x14ac:dyDescent="0.2">
      <c r="D381" s="57"/>
      <c r="G381" s="57"/>
      <c r="J381" s="57"/>
      <c r="Z381" s="58"/>
      <c r="AC381" s="58"/>
      <c r="AF381" s="58"/>
      <c r="AI381" s="58"/>
    </row>
    <row r="382" spans="4:35" ht="15.75" customHeight="1" x14ac:dyDescent="0.2">
      <c r="D382" s="57"/>
      <c r="G382" s="57"/>
      <c r="J382" s="57"/>
      <c r="Z382" s="58"/>
      <c r="AC382" s="58"/>
      <c r="AF382" s="58"/>
      <c r="AI382" s="58"/>
    </row>
    <row r="383" spans="4:35" ht="15.75" customHeight="1" x14ac:dyDescent="0.2">
      <c r="D383" s="57"/>
      <c r="G383" s="57"/>
      <c r="J383" s="57"/>
      <c r="Z383" s="58"/>
      <c r="AC383" s="58"/>
      <c r="AF383" s="58"/>
      <c r="AI383" s="58"/>
    </row>
    <row r="384" spans="4:35" ht="15.75" customHeight="1" x14ac:dyDescent="0.2">
      <c r="D384" s="57"/>
      <c r="G384" s="57"/>
      <c r="J384" s="57"/>
      <c r="Z384" s="58"/>
      <c r="AC384" s="58"/>
      <c r="AF384" s="58"/>
      <c r="AI384" s="58"/>
    </row>
    <row r="385" spans="4:35" ht="15.75" customHeight="1" x14ac:dyDescent="0.2">
      <c r="D385" s="57"/>
      <c r="G385" s="57"/>
      <c r="J385" s="57"/>
      <c r="Z385" s="58"/>
      <c r="AC385" s="58"/>
      <c r="AF385" s="58"/>
      <c r="AI385" s="58"/>
    </row>
    <row r="386" spans="4:35" ht="15.75" customHeight="1" x14ac:dyDescent="0.2">
      <c r="D386" s="57"/>
      <c r="G386" s="57"/>
      <c r="J386" s="57"/>
      <c r="Z386" s="58"/>
      <c r="AC386" s="58"/>
      <c r="AF386" s="58"/>
      <c r="AI386" s="58"/>
    </row>
    <row r="387" spans="4:35" ht="15.75" customHeight="1" x14ac:dyDescent="0.2">
      <c r="D387" s="57"/>
      <c r="G387" s="57"/>
      <c r="J387" s="57"/>
      <c r="Z387" s="58"/>
      <c r="AC387" s="58"/>
      <c r="AF387" s="58"/>
      <c r="AI387" s="58"/>
    </row>
    <row r="388" spans="4:35" ht="15.75" customHeight="1" x14ac:dyDescent="0.2">
      <c r="D388" s="57"/>
      <c r="G388" s="57"/>
      <c r="J388" s="57"/>
      <c r="Z388" s="58"/>
      <c r="AC388" s="58"/>
      <c r="AF388" s="58"/>
      <c r="AI388" s="58"/>
    </row>
    <row r="389" spans="4:35" ht="15.75" customHeight="1" x14ac:dyDescent="0.2">
      <c r="D389" s="57"/>
      <c r="G389" s="57"/>
      <c r="J389" s="57"/>
      <c r="Z389" s="58"/>
      <c r="AC389" s="58"/>
      <c r="AF389" s="58"/>
      <c r="AI389" s="58"/>
    </row>
    <row r="390" spans="4:35" ht="15.75" customHeight="1" x14ac:dyDescent="0.2">
      <c r="D390" s="57"/>
      <c r="G390" s="57"/>
      <c r="J390" s="57"/>
      <c r="Z390" s="58"/>
      <c r="AC390" s="58"/>
      <c r="AF390" s="58"/>
      <c r="AI390" s="58"/>
    </row>
    <row r="391" spans="4:35" ht="15.75" customHeight="1" x14ac:dyDescent="0.2">
      <c r="D391" s="57"/>
      <c r="G391" s="57"/>
      <c r="J391" s="57"/>
      <c r="Z391" s="58"/>
      <c r="AC391" s="58"/>
      <c r="AF391" s="58"/>
      <c r="AI391" s="58"/>
    </row>
    <row r="392" spans="4:35" ht="15.75" customHeight="1" x14ac:dyDescent="0.2">
      <c r="D392" s="57"/>
      <c r="G392" s="57"/>
      <c r="J392" s="57"/>
      <c r="Z392" s="58"/>
      <c r="AC392" s="58"/>
      <c r="AF392" s="58"/>
      <c r="AI392" s="58"/>
    </row>
    <row r="393" spans="4:35" ht="15.75" customHeight="1" x14ac:dyDescent="0.2">
      <c r="D393" s="57"/>
      <c r="G393" s="57"/>
      <c r="J393" s="57"/>
      <c r="Z393" s="58"/>
      <c r="AC393" s="58"/>
      <c r="AF393" s="58"/>
      <c r="AI393" s="58"/>
    </row>
    <row r="394" spans="4:35" ht="15.75" customHeight="1" x14ac:dyDescent="0.2">
      <c r="D394" s="57"/>
      <c r="G394" s="57"/>
      <c r="J394" s="57"/>
      <c r="Z394" s="58"/>
      <c r="AC394" s="58"/>
      <c r="AF394" s="58"/>
      <c r="AI394" s="58"/>
    </row>
    <row r="395" spans="4:35" ht="15.75" customHeight="1" x14ac:dyDescent="0.2">
      <c r="D395" s="57"/>
      <c r="G395" s="57"/>
      <c r="J395" s="57"/>
      <c r="Z395" s="58"/>
      <c r="AC395" s="58"/>
      <c r="AF395" s="58"/>
      <c r="AI395" s="58"/>
    </row>
    <row r="396" spans="4:35" ht="15.75" customHeight="1" x14ac:dyDescent="0.2">
      <c r="D396" s="57"/>
      <c r="G396" s="57"/>
      <c r="J396" s="57"/>
      <c r="Z396" s="58"/>
      <c r="AC396" s="58"/>
      <c r="AF396" s="58"/>
      <c r="AI396" s="58"/>
    </row>
    <row r="397" spans="4:35" ht="15.75" customHeight="1" x14ac:dyDescent="0.2">
      <c r="D397" s="57"/>
      <c r="G397" s="57"/>
      <c r="J397" s="57"/>
      <c r="Z397" s="58"/>
      <c r="AC397" s="58"/>
      <c r="AF397" s="58"/>
      <c r="AI397" s="58"/>
    </row>
    <row r="398" spans="4:35" ht="15.75" customHeight="1" x14ac:dyDescent="0.2">
      <c r="D398" s="57"/>
      <c r="G398" s="57"/>
      <c r="J398" s="57"/>
      <c r="Z398" s="58"/>
      <c r="AC398" s="58"/>
      <c r="AF398" s="58"/>
      <c r="AI398" s="58"/>
    </row>
    <row r="399" spans="4:35" ht="15.75" customHeight="1" x14ac:dyDescent="0.2">
      <c r="D399" s="57"/>
      <c r="G399" s="57"/>
      <c r="J399" s="57"/>
      <c r="Z399" s="58"/>
      <c r="AC399" s="58"/>
      <c r="AF399" s="58"/>
      <c r="AI399" s="58"/>
    </row>
    <row r="400" spans="4:35" ht="15.75" customHeight="1" x14ac:dyDescent="0.2">
      <c r="D400" s="57"/>
      <c r="G400" s="57"/>
      <c r="J400" s="57"/>
      <c r="Z400" s="58"/>
      <c r="AC400" s="58"/>
      <c r="AF400" s="58"/>
      <c r="AI400" s="58"/>
    </row>
    <row r="401" spans="4:35" ht="15.75" customHeight="1" x14ac:dyDescent="0.2">
      <c r="D401" s="57"/>
      <c r="G401" s="57"/>
      <c r="J401" s="57"/>
      <c r="Z401" s="58"/>
      <c r="AC401" s="58"/>
      <c r="AF401" s="58"/>
      <c r="AI401" s="58"/>
    </row>
    <row r="402" spans="4:35" ht="15.75" customHeight="1" x14ac:dyDescent="0.2">
      <c r="D402" s="57"/>
      <c r="G402" s="57"/>
      <c r="J402" s="57"/>
      <c r="Z402" s="58"/>
      <c r="AC402" s="58"/>
      <c r="AF402" s="58"/>
      <c r="AI402" s="58"/>
    </row>
    <row r="403" spans="4:35" ht="15.75" customHeight="1" x14ac:dyDescent="0.2">
      <c r="D403" s="57"/>
      <c r="G403" s="57"/>
      <c r="J403" s="57"/>
      <c r="Z403" s="58"/>
      <c r="AC403" s="58"/>
      <c r="AF403" s="58"/>
      <c r="AI403" s="58"/>
    </row>
    <row r="404" spans="4:35" ht="15.75" customHeight="1" x14ac:dyDescent="0.2">
      <c r="D404" s="57"/>
      <c r="G404" s="57"/>
      <c r="J404" s="57"/>
      <c r="Z404" s="58"/>
      <c r="AC404" s="58"/>
      <c r="AF404" s="58"/>
      <c r="AI404" s="58"/>
    </row>
    <row r="405" spans="4:35" ht="15.75" customHeight="1" x14ac:dyDescent="0.2">
      <c r="D405" s="57"/>
      <c r="G405" s="57"/>
      <c r="J405" s="57"/>
      <c r="Z405" s="58"/>
      <c r="AC405" s="58"/>
      <c r="AF405" s="58"/>
      <c r="AI405" s="58"/>
    </row>
    <row r="406" spans="4:35" ht="15.75" customHeight="1" x14ac:dyDescent="0.2">
      <c r="D406" s="57"/>
      <c r="G406" s="57"/>
      <c r="J406" s="57"/>
      <c r="Z406" s="58"/>
      <c r="AC406" s="58"/>
      <c r="AF406" s="58"/>
      <c r="AI406" s="58"/>
    </row>
    <row r="407" spans="4:35" ht="15.75" customHeight="1" x14ac:dyDescent="0.2">
      <c r="D407" s="57"/>
      <c r="G407" s="57"/>
      <c r="J407" s="57"/>
      <c r="Z407" s="58"/>
      <c r="AC407" s="58"/>
      <c r="AF407" s="58"/>
      <c r="AI407" s="58"/>
    </row>
    <row r="408" spans="4:35" ht="15.75" customHeight="1" x14ac:dyDescent="0.2">
      <c r="D408" s="57"/>
      <c r="G408" s="57"/>
      <c r="J408" s="57"/>
      <c r="Z408" s="58"/>
      <c r="AC408" s="58"/>
      <c r="AF408" s="58"/>
      <c r="AI408" s="58"/>
    </row>
    <row r="409" spans="4:35" ht="15.75" customHeight="1" x14ac:dyDescent="0.2">
      <c r="D409" s="57"/>
      <c r="G409" s="57"/>
      <c r="J409" s="57"/>
      <c r="Z409" s="58"/>
      <c r="AC409" s="58"/>
      <c r="AF409" s="58"/>
      <c r="AI409" s="58"/>
    </row>
    <row r="410" spans="4:35" ht="15.75" customHeight="1" x14ac:dyDescent="0.2">
      <c r="D410" s="57"/>
      <c r="G410" s="57"/>
      <c r="J410" s="57"/>
      <c r="Z410" s="58"/>
      <c r="AC410" s="58"/>
      <c r="AF410" s="58"/>
      <c r="AI410" s="58"/>
    </row>
    <row r="411" spans="4:35" ht="15.75" customHeight="1" x14ac:dyDescent="0.2">
      <c r="D411" s="57"/>
      <c r="G411" s="57"/>
      <c r="J411" s="57"/>
      <c r="Z411" s="58"/>
      <c r="AC411" s="58"/>
      <c r="AF411" s="58"/>
      <c r="AI411" s="58"/>
    </row>
    <row r="412" spans="4:35" ht="15.75" customHeight="1" x14ac:dyDescent="0.2">
      <c r="D412" s="57"/>
      <c r="G412" s="57"/>
      <c r="J412" s="57"/>
      <c r="Z412" s="58"/>
      <c r="AC412" s="58"/>
      <c r="AF412" s="58"/>
      <c r="AI412" s="58"/>
    </row>
    <row r="413" spans="4:35" ht="15.75" customHeight="1" x14ac:dyDescent="0.2">
      <c r="D413" s="57"/>
      <c r="G413" s="57"/>
      <c r="J413" s="57"/>
      <c r="Z413" s="58"/>
      <c r="AC413" s="58"/>
      <c r="AF413" s="58"/>
      <c r="AI413" s="58"/>
    </row>
    <row r="414" spans="4:35" ht="15.75" customHeight="1" x14ac:dyDescent="0.2">
      <c r="D414" s="57"/>
      <c r="G414" s="57"/>
      <c r="J414" s="57"/>
      <c r="Z414" s="58"/>
      <c r="AC414" s="58"/>
      <c r="AF414" s="58"/>
      <c r="AI414" s="58"/>
    </row>
    <row r="415" spans="4:35" ht="15.75" customHeight="1" x14ac:dyDescent="0.2">
      <c r="D415" s="57"/>
      <c r="G415" s="57"/>
      <c r="J415" s="57"/>
      <c r="Z415" s="58"/>
      <c r="AC415" s="58"/>
      <c r="AF415" s="58"/>
      <c r="AI415" s="58"/>
    </row>
    <row r="416" spans="4:35" ht="15.75" customHeight="1" x14ac:dyDescent="0.2">
      <c r="D416" s="57"/>
      <c r="G416" s="57"/>
      <c r="J416" s="57"/>
      <c r="Z416" s="58"/>
      <c r="AC416" s="58"/>
      <c r="AF416" s="58"/>
      <c r="AI416" s="58"/>
    </row>
    <row r="417" spans="4:35" ht="15.75" customHeight="1" x14ac:dyDescent="0.2">
      <c r="D417" s="57"/>
      <c r="G417" s="57"/>
      <c r="J417" s="57"/>
      <c r="Z417" s="58"/>
      <c r="AC417" s="58"/>
      <c r="AF417" s="58"/>
      <c r="AI417" s="58"/>
    </row>
    <row r="418" spans="4:35" ht="15.75" customHeight="1" x14ac:dyDescent="0.2">
      <c r="D418" s="57"/>
      <c r="G418" s="57"/>
      <c r="J418" s="57"/>
      <c r="Z418" s="58"/>
      <c r="AC418" s="58"/>
      <c r="AF418" s="58"/>
      <c r="AI418" s="58"/>
    </row>
    <row r="419" spans="4:35" ht="15.75" customHeight="1" x14ac:dyDescent="0.2">
      <c r="D419" s="57"/>
      <c r="G419" s="57"/>
      <c r="J419" s="57"/>
      <c r="Z419" s="58"/>
      <c r="AC419" s="58"/>
      <c r="AF419" s="58"/>
      <c r="AI419" s="58"/>
    </row>
    <row r="420" spans="4:35" ht="15.75" customHeight="1" x14ac:dyDescent="0.2">
      <c r="D420" s="57"/>
      <c r="G420" s="57"/>
      <c r="J420" s="57"/>
      <c r="Z420" s="58"/>
      <c r="AC420" s="58"/>
      <c r="AF420" s="58"/>
      <c r="AI420" s="58"/>
    </row>
    <row r="421" spans="4:35" ht="15.75" customHeight="1" x14ac:dyDescent="0.2">
      <c r="D421" s="57"/>
      <c r="G421" s="57"/>
      <c r="J421" s="57"/>
      <c r="Z421" s="58"/>
      <c r="AC421" s="58"/>
      <c r="AF421" s="58"/>
      <c r="AI421" s="58"/>
    </row>
    <row r="422" spans="4:35" ht="15.75" customHeight="1" x14ac:dyDescent="0.2">
      <c r="D422" s="57"/>
      <c r="G422" s="57"/>
      <c r="J422" s="57"/>
      <c r="Z422" s="58"/>
      <c r="AC422" s="58"/>
      <c r="AF422" s="58"/>
      <c r="AI422" s="58"/>
    </row>
    <row r="423" spans="4:35" ht="15.75" customHeight="1" x14ac:dyDescent="0.2">
      <c r="D423" s="57"/>
      <c r="G423" s="57"/>
      <c r="J423" s="57"/>
      <c r="Z423" s="58"/>
      <c r="AC423" s="58"/>
      <c r="AF423" s="58"/>
      <c r="AI423" s="58"/>
    </row>
    <row r="424" spans="4:35" ht="15.75" customHeight="1" x14ac:dyDescent="0.2">
      <c r="D424" s="57"/>
      <c r="G424" s="57"/>
      <c r="J424" s="57"/>
      <c r="Z424" s="58"/>
      <c r="AC424" s="58"/>
      <c r="AF424" s="58"/>
      <c r="AI424" s="58"/>
    </row>
    <row r="425" spans="4:35" ht="15.75" customHeight="1" x14ac:dyDescent="0.2">
      <c r="D425" s="57"/>
      <c r="G425" s="57"/>
      <c r="J425" s="57"/>
      <c r="Z425" s="58"/>
      <c r="AC425" s="58"/>
      <c r="AF425" s="58"/>
      <c r="AI425" s="58"/>
    </row>
    <row r="426" spans="4:35" ht="15.75" customHeight="1" x14ac:dyDescent="0.2">
      <c r="D426" s="57"/>
      <c r="G426" s="57"/>
      <c r="J426" s="57"/>
      <c r="Z426" s="58"/>
      <c r="AC426" s="58"/>
      <c r="AF426" s="58"/>
      <c r="AI426" s="58"/>
    </row>
    <row r="427" spans="4:35" ht="15.75" customHeight="1" x14ac:dyDescent="0.2">
      <c r="D427" s="57"/>
      <c r="G427" s="57"/>
      <c r="J427" s="57"/>
      <c r="Z427" s="58"/>
      <c r="AC427" s="58"/>
      <c r="AF427" s="58"/>
      <c r="AI427" s="58"/>
    </row>
    <row r="428" spans="4:35" ht="15.75" customHeight="1" x14ac:dyDescent="0.2">
      <c r="D428" s="57"/>
      <c r="G428" s="57"/>
      <c r="J428" s="57"/>
      <c r="Z428" s="58"/>
      <c r="AC428" s="58"/>
      <c r="AF428" s="58"/>
      <c r="AI428" s="58"/>
    </row>
    <row r="429" spans="4:35" ht="15.75" customHeight="1" x14ac:dyDescent="0.2">
      <c r="D429" s="57"/>
      <c r="G429" s="57"/>
      <c r="J429" s="57"/>
      <c r="Z429" s="58"/>
      <c r="AC429" s="58"/>
      <c r="AF429" s="58"/>
      <c r="AI429" s="58"/>
    </row>
    <row r="430" spans="4:35" ht="15.75" customHeight="1" x14ac:dyDescent="0.2">
      <c r="D430" s="57"/>
      <c r="G430" s="57"/>
      <c r="J430" s="57"/>
      <c r="Z430" s="58"/>
      <c r="AC430" s="58"/>
      <c r="AF430" s="58"/>
      <c r="AI430" s="58"/>
    </row>
    <row r="431" spans="4:35" ht="15.75" customHeight="1" x14ac:dyDescent="0.2">
      <c r="D431" s="57"/>
      <c r="G431" s="57"/>
      <c r="J431" s="57"/>
      <c r="Z431" s="58"/>
      <c r="AC431" s="58"/>
      <c r="AF431" s="58"/>
      <c r="AI431" s="58"/>
    </row>
    <row r="432" spans="4:35" ht="15.75" customHeight="1" x14ac:dyDescent="0.2">
      <c r="D432" s="57"/>
      <c r="G432" s="57"/>
      <c r="J432" s="57"/>
      <c r="Z432" s="58"/>
      <c r="AC432" s="58"/>
      <c r="AF432" s="58"/>
      <c r="AI432" s="58"/>
    </row>
    <row r="433" spans="4:35" ht="15.75" customHeight="1" x14ac:dyDescent="0.2">
      <c r="D433" s="57"/>
      <c r="G433" s="57"/>
      <c r="J433" s="57"/>
      <c r="Z433" s="58"/>
      <c r="AC433" s="58"/>
      <c r="AF433" s="58"/>
      <c r="AI433" s="58"/>
    </row>
    <row r="434" spans="4:35" ht="15.75" customHeight="1" x14ac:dyDescent="0.2">
      <c r="D434" s="57"/>
      <c r="G434" s="57"/>
      <c r="J434" s="57"/>
      <c r="Z434" s="58"/>
      <c r="AC434" s="58"/>
      <c r="AF434" s="58"/>
      <c r="AI434" s="58"/>
    </row>
    <row r="435" spans="4:35" ht="15.75" customHeight="1" x14ac:dyDescent="0.2">
      <c r="D435" s="57"/>
      <c r="G435" s="57"/>
      <c r="J435" s="57"/>
      <c r="Z435" s="58"/>
      <c r="AC435" s="58"/>
      <c r="AF435" s="58"/>
      <c r="AI435" s="58"/>
    </row>
    <row r="436" spans="4:35" ht="15.75" customHeight="1" x14ac:dyDescent="0.2">
      <c r="D436" s="57"/>
      <c r="G436" s="57"/>
      <c r="J436" s="57"/>
      <c r="Z436" s="58"/>
      <c r="AC436" s="58"/>
      <c r="AF436" s="58"/>
      <c r="AI436" s="58"/>
    </row>
    <row r="437" spans="4:35" ht="15.75" customHeight="1" x14ac:dyDescent="0.2">
      <c r="D437" s="57"/>
      <c r="G437" s="57"/>
      <c r="J437" s="57"/>
      <c r="Z437" s="58"/>
      <c r="AC437" s="58"/>
      <c r="AF437" s="58"/>
      <c r="AI437" s="58"/>
    </row>
    <row r="438" spans="4:35" ht="15.75" customHeight="1" x14ac:dyDescent="0.2">
      <c r="D438" s="57"/>
      <c r="G438" s="57"/>
      <c r="J438" s="57"/>
      <c r="Z438" s="58"/>
      <c r="AC438" s="58"/>
      <c r="AF438" s="58"/>
      <c r="AI438" s="58"/>
    </row>
    <row r="439" spans="4:35" ht="15.75" customHeight="1" x14ac:dyDescent="0.2">
      <c r="D439" s="57"/>
      <c r="G439" s="57"/>
      <c r="J439" s="57"/>
      <c r="Z439" s="58"/>
      <c r="AC439" s="58"/>
      <c r="AF439" s="58"/>
      <c r="AI439" s="58"/>
    </row>
    <row r="440" spans="4:35" ht="15.75" customHeight="1" x14ac:dyDescent="0.2">
      <c r="D440" s="57"/>
      <c r="G440" s="57"/>
      <c r="J440" s="57"/>
      <c r="Z440" s="58"/>
      <c r="AC440" s="58"/>
      <c r="AF440" s="58"/>
      <c r="AI440" s="58"/>
    </row>
    <row r="441" spans="4:35" ht="15.75" customHeight="1" x14ac:dyDescent="0.2">
      <c r="D441" s="57"/>
      <c r="G441" s="57"/>
      <c r="J441" s="57"/>
      <c r="Z441" s="58"/>
      <c r="AC441" s="58"/>
      <c r="AF441" s="58"/>
      <c r="AI441" s="58"/>
    </row>
    <row r="442" spans="4:35" ht="15.75" customHeight="1" x14ac:dyDescent="0.2">
      <c r="D442" s="57"/>
      <c r="G442" s="57"/>
      <c r="J442" s="57"/>
      <c r="Z442" s="58"/>
      <c r="AC442" s="58"/>
      <c r="AF442" s="58"/>
      <c r="AI442" s="58"/>
    </row>
    <row r="443" spans="4:35" ht="15.75" customHeight="1" x14ac:dyDescent="0.2">
      <c r="D443" s="57"/>
      <c r="G443" s="57"/>
      <c r="J443" s="57"/>
      <c r="Z443" s="58"/>
      <c r="AC443" s="58"/>
      <c r="AF443" s="58"/>
      <c r="AI443" s="58"/>
    </row>
    <row r="444" spans="4:35" ht="15.75" customHeight="1" x14ac:dyDescent="0.2">
      <c r="D444" s="57"/>
      <c r="G444" s="57"/>
      <c r="J444" s="57"/>
      <c r="Z444" s="58"/>
      <c r="AC444" s="58"/>
      <c r="AF444" s="58"/>
      <c r="AI444" s="58"/>
    </row>
    <row r="445" spans="4:35" ht="15.75" customHeight="1" x14ac:dyDescent="0.2">
      <c r="D445" s="57"/>
      <c r="G445" s="57"/>
      <c r="J445" s="57"/>
      <c r="Z445" s="58"/>
      <c r="AC445" s="58"/>
      <c r="AF445" s="58"/>
      <c r="AI445" s="58"/>
    </row>
    <row r="446" spans="4:35" ht="15.75" customHeight="1" x14ac:dyDescent="0.2">
      <c r="D446" s="57"/>
      <c r="G446" s="57"/>
      <c r="J446" s="57"/>
      <c r="Z446" s="58"/>
      <c r="AC446" s="58"/>
      <c r="AF446" s="58"/>
      <c r="AI446" s="58"/>
    </row>
    <row r="447" spans="4:35" ht="15.75" customHeight="1" x14ac:dyDescent="0.2">
      <c r="D447" s="57"/>
      <c r="G447" s="57"/>
      <c r="J447" s="57"/>
      <c r="Z447" s="58"/>
      <c r="AC447" s="58"/>
      <c r="AF447" s="58"/>
      <c r="AI447" s="58"/>
    </row>
    <row r="448" spans="4:35" ht="15.75" customHeight="1" x14ac:dyDescent="0.2">
      <c r="D448" s="57"/>
      <c r="G448" s="57"/>
      <c r="J448" s="57"/>
      <c r="Z448" s="58"/>
      <c r="AC448" s="58"/>
      <c r="AF448" s="58"/>
      <c r="AI448" s="58"/>
    </row>
    <row r="449" spans="4:35" ht="15.75" customHeight="1" x14ac:dyDescent="0.2">
      <c r="D449" s="57"/>
      <c r="G449" s="57"/>
      <c r="J449" s="57"/>
      <c r="Z449" s="58"/>
      <c r="AC449" s="58"/>
      <c r="AF449" s="58"/>
      <c r="AI449" s="58"/>
    </row>
    <row r="450" spans="4:35" ht="15.75" customHeight="1" x14ac:dyDescent="0.2">
      <c r="D450" s="57"/>
      <c r="G450" s="57"/>
      <c r="J450" s="57"/>
      <c r="Z450" s="58"/>
      <c r="AC450" s="58"/>
      <c r="AF450" s="58"/>
      <c r="AI450" s="58"/>
    </row>
    <row r="451" spans="4:35" ht="15.75" customHeight="1" x14ac:dyDescent="0.2">
      <c r="D451" s="57"/>
      <c r="G451" s="57"/>
      <c r="J451" s="57"/>
      <c r="Z451" s="58"/>
      <c r="AC451" s="58"/>
      <c r="AF451" s="58"/>
      <c r="AI451" s="58"/>
    </row>
    <row r="452" spans="4:35" ht="15.75" customHeight="1" x14ac:dyDescent="0.2">
      <c r="D452" s="57"/>
      <c r="G452" s="57"/>
      <c r="J452" s="57"/>
      <c r="Z452" s="58"/>
      <c r="AC452" s="58"/>
      <c r="AF452" s="58"/>
      <c r="AI452" s="58"/>
    </row>
    <row r="453" spans="4:35" ht="15.75" customHeight="1" x14ac:dyDescent="0.2">
      <c r="D453" s="57"/>
      <c r="G453" s="57"/>
      <c r="J453" s="57"/>
      <c r="Z453" s="58"/>
      <c r="AC453" s="58"/>
      <c r="AF453" s="58"/>
      <c r="AI453" s="58"/>
    </row>
    <row r="454" spans="4:35" ht="15.75" customHeight="1" x14ac:dyDescent="0.2">
      <c r="D454" s="57"/>
      <c r="G454" s="57"/>
      <c r="J454" s="57"/>
      <c r="Z454" s="58"/>
      <c r="AC454" s="58"/>
      <c r="AF454" s="58"/>
      <c r="AI454" s="58"/>
    </row>
    <row r="455" spans="4:35" ht="15.75" customHeight="1" x14ac:dyDescent="0.2">
      <c r="D455" s="57"/>
      <c r="G455" s="57"/>
      <c r="J455" s="57"/>
      <c r="Z455" s="58"/>
      <c r="AC455" s="58"/>
      <c r="AF455" s="58"/>
      <c r="AI455" s="58"/>
    </row>
    <row r="456" spans="4:35" ht="15.75" customHeight="1" x14ac:dyDescent="0.2">
      <c r="D456" s="57"/>
      <c r="G456" s="57"/>
      <c r="J456" s="57"/>
      <c r="Z456" s="58"/>
      <c r="AC456" s="58"/>
      <c r="AF456" s="58"/>
      <c r="AI456" s="58"/>
    </row>
    <row r="457" spans="4:35" ht="15.75" customHeight="1" x14ac:dyDescent="0.2">
      <c r="D457" s="57"/>
      <c r="G457" s="57"/>
      <c r="J457" s="57"/>
      <c r="Z457" s="58"/>
      <c r="AC457" s="58"/>
      <c r="AF457" s="58"/>
      <c r="AI457" s="58"/>
    </row>
    <row r="458" spans="4:35" ht="15.75" customHeight="1" x14ac:dyDescent="0.2">
      <c r="D458" s="57"/>
      <c r="G458" s="57"/>
      <c r="J458" s="57"/>
      <c r="Z458" s="58"/>
      <c r="AC458" s="58"/>
      <c r="AF458" s="58"/>
      <c r="AI458" s="58"/>
    </row>
    <row r="459" spans="4:35" ht="15.75" customHeight="1" x14ac:dyDescent="0.2">
      <c r="D459" s="57"/>
      <c r="G459" s="57"/>
      <c r="J459" s="57"/>
      <c r="Z459" s="58"/>
      <c r="AC459" s="58"/>
      <c r="AF459" s="58"/>
      <c r="AI459" s="58"/>
    </row>
    <row r="460" spans="4:35" ht="15.75" customHeight="1" x14ac:dyDescent="0.2">
      <c r="D460" s="57"/>
      <c r="G460" s="57"/>
      <c r="J460" s="57"/>
      <c r="Z460" s="58"/>
      <c r="AC460" s="58"/>
      <c r="AF460" s="58"/>
      <c r="AI460" s="58"/>
    </row>
    <row r="461" spans="4:35" ht="15.75" customHeight="1" x14ac:dyDescent="0.2">
      <c r="D461" s="57"/>
      <c r="G461" s="57"/>
      <c r="J461" s="57"/>
      <c r="Z461" s="58"/>
      <c r="AC461" s="58"/>
      <c r="AF461" s="58"/>
      <c r="AI461" s="58"/>
    </row>
    <row r="462" spans="4:35" ht="15.75" customHeight="1" x14ac:dyDescent="0.2">
      <c r="D462" s="57"/>
      <c r="G462" s="57"/>
      <c r="J462" s="57"/>
      <c r="Z462" s="58"/>
      <c r="AC462" s="58"/>
      <c r="AF462" s="58"/>
      <c r="AI462" s="58"/>
    </row>
    <row r="463" spans="4:35" ht="15.75" customHeight="1" x14ac:dyDescent="0.2">
      <c r="D463" s="57"/>
      <c r="G463" s="57"/>
      <c r="J463" s="57"/>
      <c r="Z463" s="58"/>
      <c r="AC463" s="58"/>
      <c r="AF463" s="58"/>
      <c r="AI463" s="58"/>
    </row>
    <row r="464" spans="4:35" ht="15.75" customHeight="1" x14ac:dyDescent="0.2">
      <c r="D464" s="57"/>
      <c r="G464" s="57"/>
      <c r="J464" s="57"/>
      <c r="Z464" s="58"/>
      <c r="AC464" s="58"/>
      <c r="AF464" s="58"/>
      <c r="AI464" s="58"/>
    </row>
    <row r="465" spans="4:35" ht="15.75" customHeight="1" x14ac:dyDescent="0.2">
      <c r="D465" s="57"/>
      <c r="G465" s="57"/>
      <c r="J465" s="57"/>
      <c r="Z465" s="58"/>
      <c r="AC465" s="58"/>
      <c r="AF465" s="58"/>
      <c r="AI465" s="58"/>
    </row>
    <row r="466" spans="4:35" ht="15.75" customHeight="1" x14ac:dyDescent="0.2">
      <c r="D466" s="57"/>
      <c r="G466" s="57"/>
      <c r="J466" s="57"/>
      <c r="Z466" s="58"/>
      <c r="AC466" s="58"/>
      <c r="AF466" s="58"/>
      <c r="AI466" s="58"/>
    </row>
    <row r="467" spans="4:35" ht="15.75" customHeight="1" x14ac:dyDescent="0.2">
      <c r="D467" s="57"/>
      <c r="G467" s="57"/>
      <c r="J467" s="57"/>
      <c r="Z467" s="58"/>
      <c r="AC467" s="58"/>
      <c r="AF467" s="58"/>
      <c r="AI467" s="58"/>
    </row>
    <row r="468" spans="4:35" ht="15.75" customHeight="1" x14ac:dyDescent="0.2">
      <c r="D468" s="57"/>
      <c r="G468" s="57"/>
      <c r="J468" s="57"/>
      <c r="Z468" s="58"/>
      <c r="AC468" s="58"/>
      <c r="AF468" s="58"/>
      <c r="AI468" s="58"/>
    </row>
    <row r="469" spans="4:35" ht="15.75" customHeight="1" x14ac:dyDescent="0.2">
      <c r="D469" s="57"/>
      <c r="G469" s="57"/>
      <c r="J469" s="57"/>
      <c r="Z469" s="58"/>
      <c r="AC469" s="58"/>
      <c r="AF469" s="58"/>
      <c r="AI469" s="58"/>
    </row>
    <row r="470" spans="4:35" ht="15.75" customHeight="1" x14ac:dyDescent="0.2">
      <c r="D470" s="57"/>
      <c r="G470" s="57"/>
      <c r="J470" s="57"/>
      <c r="Z470" s="58"/>
      <c r="AC470" s="58"/>
      <c r="AF470" s="58"/>
      <c r="AI470" s="58"/>
    </row>
    <row r="471" spans="4:35" ht="15.75" customHeight="1" x14ac:dyDescent="0.2">
      <c r="D471" s="57"/>
      <c r="G471" s="57"/>
      <c r="J471" s="57"/>
      <c r="Z471" s="58"/>
      <c r="AC471" s="58"/>
      <c r="AF471" s="58"/>
      <c r="AI471" s="58"/>
    </row>
    <row r="472" spans="4:35" ht="15.75" customHeight="1" x14ac:dyDescent="0.2">
      <c r="D472" s="57"/>
      <c r="G472" s="57"/>
      <c r="J472" s="57"/>
      <c r="Z472" s="58"/>
      <c r="AC472" s="58"/>
      <c r="AF472" s="58"/>
      <c r="AI472" s="58"/>
    </row>
    <row r="473" spans="4:35" ht="15.75" customHeight="1" x14ac:dyDescent="0.2">
      <c r="D473" s="57"/>
      <c r="G473" s="57"/>
      <c r="J473" s="57"/>
      <c r="Z473" s="58"/>
      <c r="AC473" s="58"/>
      <c r="AF473" s="58"/>
      <c r="AI473" s="58"/>
    </row>
    <row r="474" spans="4:35" ht="15.75" customHeight="1" x14ac:dyDescent="0.2">
      <c r="D474" s="57"/>
      <c r="G474" s="57"/>
      <c r="J474" s="57"/>
      <c r="Z474" s="58"/>
      <c r="AC474" s="58"/>
      <c r="AF474" s="58"/>
      <c r="AI474" s="58"/>
    </row>
    <row r="475" spans="4:35" ht="15.75" customHeight="1" x14ac:dyDescent="0.2">
      <c r="D475" s="57"/>
      <c r="G475" s="57"/>
      <c r="J475" s="57"/>
      <c r="Z475" s="58"/>
      <c r="AC475" s="58"/>
      <c r="AF475" s="58"/>
      <c r="AI475" s="58"/>
    </row>
    <row r="476" spans="4:35" ht="15.75" customHeight="1" x14ac:dyDescent="0.2">
      <c r="D476" s="57"/>
      <c r="G476" s="57"/>
      <c r="J476" s="57"/>
      <c r="Z476" s="58"/>
      <c r="AC476" s="58"/>
      <c r="AF476" s="58"/>
      <c r="AI476" s="58"/>
    </row>
    <row r="477" spans="4:35" ht="15.75" customHeight="1" x14ac:dyDescent="0.2">
      <c r="D477" s="57"/>
      <c r="G477" s="57"/>
      <c r="J477" s="57"/>
      <c r="Z477" s="58"/>
      <c r="AC477" s="58"/>
      <c r="AF477" s="58"/>
      <c r="AI477" s="58"/>
    </row>
    <row r="478" spans="4:35" ht="15.75" customHeight="1" x14ac:dyDescent="0.2">
      <c r="D478" s="57"/>
      <c r="G478" s="57"/>
      <c r="J478" s="57"/>
      <c r="Z478" s="58"/>
      <c r="AC478" s="58"/>
      <c r="AF478" s="58"/>
      <c r="AI478" s="58"/>
    </row>
    <row r="479" spans="4:35" ht="15.75" customHeight="1" x14ac:dyDescent="0.2">
      <c r="D479" s="57"/>
      <c r="G479" s="57"/>
      <c r="J479" s="57"/>
      <c r="Z479" s="58"/>
      <c r="AC479" s="58"/>
      <c r="AF479" s="58"/>
      <c r="AI479" s="58"/>
    </row>
    <row r="480" spans="4:35" ht="15.75" customHeight="1" x14ac:dyDescent="0.2">
      <c r="D480" s="57"/>
      <c r="G480" s="57"/>
      <c r="J480" s="57"/>
      <c r="Z480" s="58"/>
      <c r="AC480" s="58"/>
      <c r="AF480" s="58"/>
      <c r="AI480" s="58"/>
    </row>
    <row r="481" spans="4:35" ht="15.75" customHeight="1" x14ac:dyDescent="0.2">
      <c r="D481" s="57"/>
      <c r="G481" s="57"/>
      <c r="J481" s="57"/>
      <c r="Z481" s="58"/>
      <c r="AC481" s="58"/>
      <c r="AF481" s="58"/>
      <c r="AI481" s="58"/>
    </row>
    <row r="482" spans="4:35" ht="15.75" customHeight="1" x14ac:dyDescent="0.2">
      <c r="D482" s="57"/>
      <c r="G482" s="57"/>
      <c r="J482" s="57"/>
      <c r="Z482" s="58"/>
      <c r="AC482" s="58"/>
      <c r="AF482" s="58"/>
      <c r="AI482" s="58"/>
    </row>
    <row r="483" spans="4:35" ht="15.75" customHeight="1" x14ac:dyDescent="0.2">
      <c r="D483" s="57"/>
      <c r="G483" s="57"/>
      <c r="J483" s="57"/>
      <c r="Z483" s="58"/>
      <c r="AC483" s="58"/>
      <c r="AF483" s="58"/>
      <c r="AI483" s="58"/>
    </row>
    <row r="484" spans="4:35" ht="15.75" customHeight="1" x14ac:dyDescent="0.2">
      <c r="D484" s="57"/>
      <c r="G484" s="57"/>
      <c r="J484" s="57"/>
      <c r="Z484" s="58"/>
      <c r="AC484" s="58"/>
      <c r="AF484" s="58"/>
      <c r="AI484" s="58"/>
    </row>
    <row r="485" spans="4:35" ht="15.75" customHeight="1" x14ac:dyDescent="0.2">
      <c r="D485" s="57"/>
      <c r="G485" s="57"/>
      <c r="J485" s="57"/>
      <c r="Z485" s="58"/>
      <c r="AC485" s="58"/>
      <c r="AF485" s="58"/>
      <c r="AI485" s="58"/>
    </row>
    <row r="486" spans="4:35" ht="15.75" customHeight="1" x14ac:dyDescent="0.2">
      <c r="D486" s="57"/>
      <c r="G486" s="57"/>
      <c r="J486" s="57"/>
      <c r="Z486" s="58"/>
      <c r="AC486" s="58"/>
      <c r="AF486" s="58"/>
      <c r="AI486" s="58"/>
    </row>
    <row r="487" spans="4:35" ht="15.75" customHeight="1" x14ac:dyDescent="0.2">
      <c r="D487" s="57"/>
      <c r="G487" s="57"/>
      <c r="J487" s="57"/>
      <c r="Z487" s="58"/>
      <c r="AC487" s="58"/>
      <c r="AF487" s="58"/>
      <c r="AI487" s="58"/>
    </row>
    <row r="488" spans="4:35" ht="15.75" customHeight="1" x14ac:dyDescent="0.2">
      <c r="D488" s="57"/>
      <c r="G488" s="57"/>
      <c r="J488" s="57"/>
      <c r="Z488" s="58"/>
      <c r="AC488" s="58"/>
      <c r="AF488" s="58"/>
      <c r="AI488" s="58"/>
    </row>
    <row r="489" spans="4:35" ht="15.75" customHeight="1" x14ac:dyDescent="0.2">
      <c r="D489" s="57"/>
      <c r="G489" s="57"/>
      <c r="J489" s="57"/>
      <c r="Z489" s="58"/>
      <c r="AC489" s="58"/>
      <c r="AF489" s="58"/>
      <c r="AI489" s="58"/>
    </row>
    <row r="490" spans="4:35" ht="15.75" customHeight="1" x14ac:dyDescent="0.2">
      <c r="D490" s="57"/>
      <c r="G490" s="57"/>
      <c r="J490" s="57"/>
      <c r="Z490" s="58"/>
      <c r="AC490" s="58"/>
      <c r="AF490" s="58"/>
      <c r="AI490" s="58"/>
    </row>
    <row r="491" spans="4:35" ht="15.75" customHeight="1" x14ac:dyDescent="0.2">
      <c r="D491" s="57"/>
      <c r="G491" s="57"/>
      <c r="J491" s="57"/>
      <c r="Z491" s="58"/>
      <c r="AC491" s="58"/>
      <c r="AF491" s="58"/>
      <c r="AI491" s="58"/>
    </row>
    <row r="492" spans="4:35" ht="15.75" customHeight="1" x14ac:dyDescent="0.2">
      <c r="D492" s="57"/>
      <c r="G492" s="57"/>
      <c r="J492" s="57"/>
      <c r="Z492" s="58"/>
      <c r="AC492" s="58"/>
      <c r="AF492" s="58"/>
      <c r="AI492" s="58"/>
    </row>
    <row r="493" spans="4:35" ht="15.75" customHeight="1" x14ac:dyDescent="0.2">
      <c r="D493" s="57"/>
      <c r="G493" s="57"/>
      <c r="J493" s="57"/>
      <c r="Z493" s="58"/>
      <c r="AC493" s="58"/>
      <c r="AF493" s="58"/>
      <c r="AI493" s="58"/>
    </row>
    <row r="494" spans="4:35" ht="15.75" customHeight="1" x14ac:dyDescent="0.2">
      <c r="D494" s="57"/>
      <c r="G494" s="57"/>
      <c r="J494" s="57"/>
      <c r="Z494" s="58"/>
      <c r="AC494" s="58"/>
      <c r="AF494" s="58"/>
      <c r="AI494" s="58"/>
    </row>
    <row r="495" spans="4:35" ht="15.75" customHeight="1" x14ac:dyDescent="0.2">
      <c r="D495" s="57"/>
      <c r="G495" s="57"/>
      <c r="J495" s="57"/>
      <c r="Z495" s="58"/>
      <c r="AC495" s="58"/>
      <c r="AF495" s="58"/>
      <c r="AI495" s="58"/>
    </row>
    <row r="496" spans="4:35" ht="15.75" customHeight="1" x14ac:dyDescent="0.2">
      <c r="D496" s="57"/>
      <c r="G496" s="57"/>
      <c r="J496" s="57"/>
      <c r="Z496" s="58"/>
      <c r="AC496" s="58"/>
      <c r="AF496" s="58"/>
      <c r="AI496" s="58"/>
    </row>
    <row r="497" spans="4:35" ht="15.75" customHeight="1" x14ac:dyDescent="0.2">
      <c r="D497" s="57"/>
      <c r="G497" s="57"/>
      <c r="J497" s="57"/>
      <c r="Z497" s="58"/>
      <c r="AC497" s="58"/>
      <c r="AF497" s="58"/>
      <c r="AI497" s="58"/>
    </row>
    <row r="498" spans="4:35" ht="15.75" customHeight="1" x14ac:dyDescent="0.2">
      <c r="D498" s="57"/>
      <c r="G498" s="57"/>
      <c r="J498" s="57"/>
      <c r="Z498" s="58"/>
      <c r="AC498" s="58"/>
      <c r="AF498" s="58"/>
      <c r="AI498" s="58"/>
    </row>
    <row r="499" spans="4:35" ht="15.75" customHeight="1" x14ac:dyDescent="0.2">
      <c r="D499" s="57"/>
      <c r="G499" s="57"/>
      <c r="J499" s="57"/>
      <c r="Z499" s="58"/>
      <c r="AC499" s="58"/>
      <c r="AF499" s="58"/>
      <c r="AI499" s="58"/>
    </row>
    <row r="500" spans="4:35" ht="15.75" customHeight="1" x14ac:dyDescent="0.2">
      <c r="D500" s="57"/>
      <c r="G500" s="57"/>
      <c r="J500" s="57"/>
      <c r="Z500" s="58"/>
      <c r="AC500" s="58"/>
      <c r="AF500" s="58"/>
      <c r="AI500" s="58"/>
    </row>
    <row r="501" spans="4:35" ht="15.75" customHeight="1" x14ac:dyDescent="0.2">
      <c r="D501" s="57"/>
      <c r="G501" s="57"/>
      <c r="J501" s="57"/>
      <c r="Z501" s="58"/>
      <c r="AC501" s="58"/>
      <c r="AF501" s="58"/>
      <c r="AI501" s="58"/>
    </row>
    <row r="502" spans="4:35" ht="15.75" customHeight="1" x14ac:dyDescent="0.2">
      <c r="D502" s="57"/>
      <c r="G502" s="57"/>
      <c r="J502" s="57"/>
      <c r="Z502" s="58"/>
      <c r="AC502" s="58"/>
      <c r="AF502" s="58"/>
      <c r="AI502" s="58"/>
    </row>
    <row r="503" spans="4:35" ht="15.75" customHeight="1" x14ac:dyDescent="0.2">
      <c r="D503" s="57"/>
      <c r="G503" s="57"/>
      <c r="J503" s="57"/>
      <c r="Z503" s="58"/>
      <c r="AC503" s="58"/>
      <c r="AF503" s="58"/>
      <c r="AI503" s="58"/>
    </row>
    <row r="504" spans="4:35" ht="15.75" customHeight="1" x14ac:dyDescent="0.2">
      <c r="D504" s="57"/>
      <c r="G504" s="57"/>
      <c r="J504" s="57"/>
      <c r="Z504" s="58"/>
      <c r="AC504" s="58"/>
      <c r="AF504" s="58"/>
      <c r="AI504" s="58"/>
    </row>
    <row r="505" spans="4:35" ht="15.75" customHeight="1" x14ac:dyDescent="0.2">
      <c r="D505" s="57"/>
      <c r="G505" s="57"/>
      <c r="J505" s="57"/>
      <c r="Z505" s="58"/>
      <c r="AC505" s="58"/>
      <c r="AF505" s="58"/>
      <c r="AI505" s="58"/>
    </row>
    <row r="506" spans="4:35" ht="15.75" customHeight="1" x14ac:dyDescent="0.2">
      <c r="D506" s="57"/>
      <c r="G506" s="57"/>
      <c r="J506" s="57"/>
      <c r="Z506" s="58"/>
      <c r="AC506" s="58"/>
      <c r="AF506" s="58"/>
      <c r="AI506" s="58"/>
    </row>
    <row r="507" spans="4:35" ht="15.75" customHeight="1" x14ac:dyDescent="0.2">
      <c r="D507" s="57"/>
      <c r="G507" s="57"/>
      <c r="J507" s="57"/>
      <c r="Z507" s="58"/>
      <c r="AC507" s="58"/>
      <c r="AF507" s="58"/>
      <c r="AI507" s="58"/>
    </row>
    <row r="508" spans="4:35" ht="15.75" customHeight="1" x14ac:dyDescent="0.2">
      <c r="D508" s="57"/>
      <c r="G508" s="57"/>
      <c r="J508" s="57"/>
      <c r="Z508" s="58"/>
      <c r="AC508" s="58"/>
      <c r="AF508" s="58"/>
      <c r="AI508" s="58"/>
    </row>
    <row r="509" spans="4:35" ht="15.75" customHeight="1" x14ac:dyDescent="0.2">
      <c r="D509" s="57"/>
      <c r="G509" s="57"/>
      <c r="J509" s="57"/>
      <c r="Z509" s="58"/>
      <c r="AC509" s="58"/>
      <c r="AF509" s="58"/>
      <c r="AI509" s="58"/>
    </row>
    <row r="510" spans="4:35" ht="15.75" customHeight="1" x14ac:dyDescent="0.2">
      <c r="D510" s="57"/>
      <c r="G510" s="57"/>
      <c r="J510" s="57"/>
      <c r="Z510" s="58"/>
      <c r="AC510" s="58"/>
      <c r="AF510" s="58"/>
      <c r="AI510" s="58"/>
    </row>
    <row r="511" spans="4:35" ht="15.75" customHeight="1" x14ac:dyDescent="0.2">
      <c r="D511" s="57"/>
      <c r="G511" s="57"/>
      <c r="J511" s="57"/>
      <c r="Z511" s="58"/>
      <c r="AC511" s="58"/>
      <c r="AF511" s="58"/>
      <c r="AI511" s="58"/>
    </row>
    <row r="512" spans="4:35" ht="15.75" customHeight="1" x14ac:dyDescent="0.2">
      <c r="D512" s="57"/>
      <c r="G512" s="57"/>
      <c r="J512" s="57"/>
      <c r="Z512" s="58"/>
      <c r="AC512" s="58"/>
      <c r="AF512" s="58"/>
      <c r="AI512" s="58"/>
    </row>
    <row r="513" spans="4:35" ht="15.75" customHeight="1" x14ac:dyDescent="0.2">
      <c r="D513" s="57"/>
      <c r="G513" s="57"/>
      <c r="J513" s="57"/>
      <c r="Z513" s="58"/>
      <c r="AC513" s="58"/>
      <c r="AF513" s="58"/>
      <c r="AI513" s="58"/>
    </row>
    <row r="514" spans="4:35" ht="15.75" customHeight="1" x14ac:dyDescent="0.2">
      <c r="D514" s="57"/>
      <c r="G514" s="57"/>
      <c r="J514" s="57"/>
      <c r="Z514" s="58"/>
      <c r="AC514" s="58"/>
      <c r="AF514" s="58"/>
      <c r="AI514" s="58"/>
    </row>
    <row r="515" spans="4:35" ht="15.75" customHeight="1" x14ac:dyDescent="0.2">
      <c r="D515" s="57"/>
      <c r="G515" s="57"/>
      <c r="J515" s="57"/>
      <c r="Z515" s="58"/>
      <c r="AC515" s="58"/>
      <c r="AF515" s="58"/>
      <c r="AI515" s="58"/>
    </row>
    <row r="516" spans="4:35" ht="15.75" customHeight="1" x14ac:dyDescent="0.2">
      <c r="D516" s="57"/>
      <c r="G516" s="57"/>
      <c r="J516" s="57"/>
      <c r="Z516" s="58"/>
      <c r="AC516" s="58"/>
      <c r="AF516" s="58"/>
      <c r="AI516" s="58"/>
    </row>
    <row r="517" spans="4:35" ht="15.75" customHeight="1" x14ac:dyDescent="0.2">
      <c r="D517" s="57"/>
      <c r="G517" s="57"/>
      <c r="J517" s="57"/>
      <c r="Z517" s="58"/>
      <c r="AC517" s="58"/>
      <c r="AF517" s="58"/>
      <c r="AI517" s="58"/>
    </row>
    <row r="518" spans="4:35" ht="15.75" customHeight="1" x14ac:dyDescent="0.2">
      <c r="D518" s="57"/>
      <c r="G518" s="57"/>
      <c r="J518" s="57"/>
      <c r="Z518" s="58"/>
      <c r="AC518" s="58"/>
      <c r="AF518" s="58"/>
      <c r="AI518" s="58"/>
    </row>
    <row r="519" spans="4:35" ht="15.75" customHeight="1" x14ac:dyDescent="0.2">
      <c r="D519" s="57"/>
      <c r="G519" s="57"/>
      <c r="J519" s="57"/>
      <c r="Z519" s="58"/>
      <c r="AC519" s="58"/>
      <c r="AF519" s="58"/>
      <c r="AI519" s="58"/>
    </row>
    <row r="520" spans="4:35" ht="15.75" customHeight="1" x14ac:dyDescent="0.2">
      <c r="D520" s="57"/>
      <c r="G520" s="57"/>
      <c r="J520" s="57"/>
      <c r="Z520" s="58"/>
      <c r="AC520" s="58"/>
      <c r="AF520" s="58"/>
      <c r="AI520" s="58"/>
    </row>
    <row r="521" spans="4:35" ht="15.75" customHeight="1" x14ac:dyDescent="0.2">
      <c r="D521" s="57"/>
      <c r="G521" s="57"/>
      <c r="J521" s="57"/>
      <c r="Z521" s="58"/>
      <c r="AC521" s="58"/>
      <c r="AF521" s="58"/>
      <c r="AI521" s="58"/>
    </row>
    <row r="522" spans="4:35" ht="15.75" customHeight="1" x14ac:dyDescent="0.2">
      <c r="D522" s="57"/>
      <c r="G522" s="57"/>
      <c r="J522" s="57"/>
      <c r="Z522" s="58"/>
      <c r="AC522" s="58"/>
      <c r="AF522" s="58"/>
      <c r="AI522" s="58"/>
    </row>
    <row r="523" spans="4:35" ht="15.75" customHeight="1" x14ac:dyDescent="0.2">
      <c r="D523" s="57"/>
      <c r="G523" s="57"/>
      <c r="J523" s="57"/>
      <c r="Z523" s="58"/>
      <c r="AC523" s="58"/>
      <c r="AF523" s="58"/>
      <c r="AI523" s="58"/>
    </row>
    <row r="524" spans="4:35" ht="15.75" customHeight="1" x14ac:dyDescent="0.2">
      <c r="D524" s="57"/>
      <c r="G524" s="57"/>
      <c r="J524" s="57"/>
      <c r="Z524" s="58"/>
      <c r="AC524" s="58"/>
      <c r="AF524" s="58"/>
      <c r="AI524" s="58"/>
    </row>
    <row r="525" spans="4:35" ht="15.75" customHeight="1" x14ac:dyDescent="0.2">
      <c r="D525" s="57"/>
      <c r="G525" s="57"/>
      <c r="J525" s="57"/>
      <c r="Z525" s="58"/>
      <c r="AC525" s="58"/>
      <c r="AF525" s="58"/>
      <c r="AI525" s="58"/>
    </row>
    <row r="526" spans="4:35" ht="15.75" customHeight="1" x14ac:dyDescent="0.2">
      <c r="D526" s="57"/>
      <c r="G526" s="57"/>
      <c r="J526" s="57"/>
      <c r="Z526" s="58"/>
      <c r="AC526" s="58"/>
      <c r="AF526" s="58"/>
      <c r="AI526" s="58"/>
    </row>
    <row r="527" spans="4:35" ht="15.75" customHeight="1" x14ac:dyDescent="0.2">
      <c r="D527" s="57"/>
      <c r="G527" s="57"/>
      <c r="J527" s="57"/>
      <c r="Z527" s="58"/>
      <c r="AC527" s="58"/>
      <c r="AF527" s="58"/>
      <c r="AI527" s="58"/>
    </row>
    <row r="528" spans="4:35" ht="15.75" customHeight="1" x14ac:dyDescent="0.2">
      <c r="D528" s="57"/>
      <c r="G528" s="57"/>
      <c r="J528" s="57"/>
      <c r="Z528" s="58"/>
      <c r="AC528" s="58"/>
      <c r="AF528" s="58"/>
      <c r="AI528" s="58"/>
    </row>
    <row r="529" spans="4:35" ht="15.75" customHeight="1" x14ac:dyDescent="0.2">
      <c r="D529" s="57"/>
      <c r="G529" s="57"/>
      <c r="J529" s="57"/>
      <c r="Z529" s="58"/>
      <c r="AC529" s="58"/>
      <c r="AF529" s="58"/>
      <c r="AI529" s="58"/>
    </row>
    <row r="530" spans="4:35" ht="15.75" customHeight="1" x14ac:dyDescent="0.2">
      <c r="D530" s="57"/>
      <c r="G530" s="57"/>
      <c r="J530" s="57"/>
      <c r="Z530" s="58"/>
      <c r="AC530" s="58"/>
      <c r="AF530" s="58"/>
      <c r="AI530" s="58"/>
    </row>
    <row r="531" spans="4:35" ht="15.75" customHeight="1" x14ac:dyDescent="0.2">
      <c r="D531" s="57"/>
      <c r="G531" s="57"/>
      <c r="J531" s="57"/>
      <c r="Z531" s="58"/>
      <c r="AC531" s="58"/>
      <c r="AF531" s="58"/>
      <c r="AI531" s="58"/>
    </row>
    <row r="532" spans="4:35" ht="15.75" customHeight="1" x14ac:dyDescent="0.2">
      <c r="D532" s="57"/>
      <c r="G532" s="57"/>
      <c r="J532" s="57"/>
      <c r="Z532" s="58"/>
      <c r="AC532" s="58"/>
      <c r="AF532" s="58"/>
      <c r="AI532" s="58"/>
    </row>
    <row r="533" spans="4:35" ht="15.75" customHeight="1" x14ac:dyDescent="0.2">
      <c r="D533" s="57"/>
      <c r="G533" s="57"/>
      <c r="J533" s="57"/>
      <c r="Z533" s="58"/>
      <c r="AC533" s="58"/>
      <c r="AF533" s="58"/>
      <c r="AI533" s="58"/>
    </row>
    <row r="534" spans="4:35" ht="15.75" customHeight="1" x14ac:dyDescent="0.2">
      <c r="D534" s="57"/>
      <c r="G534" s="57"/>
      <c r="J534" s="57"/>
      <c r="Z534" s="58"/>
      <c r="AC534" s="58"/>
      <c r="AF534" s="58"/>
      <c r="AI534" s="58"/>
    </row>
    <row r="535" spans="4:35" ht="15.75" customHeight="1" x14ac:dyDescent="0.2">
      <c r="D535" s="57"/>
      <c r="G535" s="57"/>
      <c r="J535" s="57"/>
      <c r="Z535" s="58"/>
      <c r="AC535" s="58"/>
      <c r="AF535" s="58"/>
      <c r="AI535" s="58"/>
    </row>
    <row r="536" spans="4:35" ht="15.75" customHeight="1" x14ac:dyDescent="0.2">
      <c r="D536" s="57"/>
      <c r="G536" s="57"/>
      <c r="J536" s="57"/>
      <c r="Z536" s="58"/>
      <c r="AC536" s="58"/>
      <c r="AF536" s="58"/>
      <c r="AI536" s="58"/>
    </row>
    <row r="537" spans="4:35" ht="15.75" customHeight="1" x14ac:dyDescent="0.2">
      <c r="D537" s="57"/>
      <c r="G537" s="57"/>
      <c r="J537" s="57"/>
      <c r="Z537" s="58"/>
      <c r="AC537" s="58"/>
      <c r="AF537" s="58"/>
      <c r="AI537" s="58"/>
    </row>
    <row r="538" spans="4:35" ht="15.75" customHeight="1" x14ac:dyDescent="0.2">
      <c r="D538" s="57"/>
      <c r="G538" s="57"/>
      <c r="J538" s="57"/>
      <c r="Z538" s="58"/>
      <c r="AC538" s="58"/>
      <c r="AF538" s="58"/>
      <c r="AI538" s="58"/>
    </row>
    <row r="539" spans="4:35" ht="15.75" customHeight="1" x14ac:dyDescent="0.2">
      <c r="D539" s="57"/>
      <c r="G539" s="57"/>
      <c r="J539" s="57"/>
      <c r="Z539" s="58"/>
      <c r="AC539" s="58"/>
      <c r="AF539" s="58"/>
      <c r="AI539" s="58"/>
    </row>
    <row r="540" spans="4:35" ht="15.75" customHeight="1" x14ac:dyDescent="0.2">
      <c r="D540" s="57"/>
      <c r="G540" s="57"/>
      <c r="J540" s="57"/>
      <c r="Z540" s="58"/>
      <c r="AC540" s="58"/>
      <c r="AF540" s="58"/>
      <c r="AI540" s="58"/>
    </row>
    <row r="541" spans="4:35" ht="15.75" customHeight="1" x14ac:dyDescent="0.2">
      <c r="D541" s="57"/>
      <c r="G541" s="57"/>
      <c r="J541" s="57"/>
      <c r="Z541" s="58"/>
      <c r="AC541" s="58"/>
      <c r="AF541" s="58"/>
      <c r="AI541" s="58"/>
    </row>
    <row r="542" spans="4:35" ht="15.75" customHeight="1" x14ac:dyDescent="0.2">
      <c r="D542" s="57"/>
      <c r="G542" s="57"/>
      <c r="J542" s="57"/>
      <c r="Z542" s="58"/>
      <c r="AC542" s="58"/>
      <c r="AF542" s="58"/>
      <c r="AI542" s="58"/>
    </row>
    <row r="543" spans="4:35" ht="15.75" customHeight="1" x14ac:dyDescent="0.2">
      <c r="D543" s="57"/>
      <c r="G543" s="57"/>
      <c r="J543" s="57"/>
      <c r="Z543" s="58"/>
      <c r="AC543" s="58"/>
      <c r="AF543" s="58"/>
      <c r="AI543" s="58"/>
    </row>
    <row r="544" spans="4:35" ht="15.75" customHeight="1" x14ac:dyDescent="0.2">
      <c r="D544" s="57"/>
      <c r="G544" s="57"/>
      <c r="J544" s="57"/>
      <c r="Z544" s="58"/>
      <c r="AC544" s="58"/>
      <c r="AF544" s="58"/>
      <c r="AI544" s="58"/>
    </row>
    <row r="545" spans="4:35" ht="15.75" customHeight="1" x14ac:dyDescent="0.2">
      <c r="D545" s="57"/>
      <c r="G545" s="57"/>
      <c r="J545" s="57"/>
      <c r="Z545" s="58"/>
      <c r="AC545" s="58"/>
      <c r="AF545" s="58"/>
      <c r="AI545" s="58"/>
    </row>
    <row r="546" spans="4:35" ht="15.75" customHeight="1" x14ac:dyDescent="0.2">
      <c r="D546" s="57"/>
      <c r="G546" s="57"/>
      <c r="J546" s="57"/>
      <c r="Z546" s="58"/>
      <c r="AC546" s="58"/>
      <c r="AF546" s="58"/>
      <c r="AI546" s="58"/>
    </row>
    <row r="547" spans="4:35" ht="15.75" customHeight="1" x14ac:dyDescent="0.2">
      <c r="D547" s="57"/>
      <c r="G547" s="57"/>
      <c r="J547" s="57"/>
      <c r="Z547" s="58"/>
      <c r="AC547" s="58"/>
      <c r="AF547" s="58"/>
      <c r="AI547" s="58"/>
    </row>
    <row r="548" spans="4:35" ht="15.75" customHeight="1" x14ac:dyDescent="0.2">
      <c r="D548" s="57"/>
      <c r="G548" s="57"/>
      <c r="J548" s="57"/>
      <c r="Z548" s="58"/>
      <c r="AC548" s="58"/>
      <c r="AF548" s="58"/>
      <c r="AI548" s="58"/>
    </row>
    <row r="549" spans="4:35" ht="15.75" customHeight="1" x14ac:dyDescent="0.2">
      <c r="D549" s="57"/>
      <c r="G549" s="57"/>
      <c r="J549" s="57"/>
      <c r="Z549" s="58"/>
      <c r="AC549" s="58"/>
      <c r="AF549" s="58"/>
      <c r="AI549" s="58"/>
    </row>
    <row r="550" spans="4:35" ht="15.75" customHeight="1" x14ac:dyDescent="0.2">
      <c r="D550" s="57"/>
      <c r="G550" s="57"/>
      <c r="J550" s="57"/>
      <c r="Z550" s="58"/>
      <c r="AC550" s="58"/>
      <c r="AF550" s="58"/>
      <c r="AI550" s="58"/>
    </row>
    <row r="551" spans="4:35" ht="15.75" customHeight="1" x14ac:dyDescent="0.2">
      <c r="D551" s="57"/>
      <c r="G551" s="57"/>
      <c r="J551" s="57"/>
      <c r="Z551" s="58"/>
      <c r="AC551" s="58"/>
      <c r="AF551" s="58"/>
      <c r="AI551" s="58"/>
    </row>
    <row r="552" spans="4:35" ht="15.75" customHeight="1" x14ac:dyDescent="0.2">
      <c r="D552" s="57"/>
      <c r="G552" s="57"/>
      <c r="J552" s="57"/>
      <c r="Z552" s="58"/>
      <c r="AC552" s="58"/>
      <c r="AF552" s="58"/>
      <c r="AI552" s="58"/>
    </row>
    <row r="553" spans="4:35" ht="15.75" customHeight="1" x14ac:dyDescent="0.2">
      <c r="D553" s="57"/>
      <c r="G553" s="57"/>
      <c r="J553" s="57"/>
      <c r="Z553" s="58"/>
      <c r="AC553" s="58"/>
      <c r="AF553" s="58"/>
      <c r="AI553" s="58"/>
    </row>
    <row r="554" spans="4:35" ht="15.75" customHeight="1" x14ac:dyDescent="0.2">
      <c r="D554" s="57"/>
      <c r="G554" s="57"/>
      <c r="J554" s="57"/>
      <c r="Z554" s="58"/>
      <c r="AC554" s="58"/>
      <c r="AF554" s="58"/>
      <c r="AI554" s="58"/>
    </row>
    <row r="555" spans="4:35" ht="15.75" customHeight="1" x14ac:dyDescent="0.2">
      <c r="D555" s="57"/>
      <c r="G555" s="57"/>
      <c r="J555" s="57"/>
      <c r="Z555" s="58"/>
      <c r="AC555" s="58"/>
      <c r="AF555" s="58"/>
      <c r="AI555" s="58"/>
    </row>
    <row r="556" spans="4:35" ht="15.75" customHeight="1" x14ac:dyDescent="0.2">
      <c r="D556" s="57"/>
      <c r="G556" s="57"/>
      <c r="J556" s="57"/>
      <c r="Z556" s="58"/>
      <c r="AC556" s="58"/>
      <c r="AF556" s="58"/>
      <c r="AI556" s="58"/>
    </row>
    <row r="557" spans="4:35" ht="15.75" customHeight="1" x14ac:dyDescent="0.2">
      <c r="D557" s="57"/>
      <c r="G557" s="57"/>
      <c r="J557" s="57"/>
      <c r="Z557" s="58"/>
      <c r="AC557" s="58"/>
      <c r="AF557" s="58"/>
      <c r="AI557" s="58"/>
    </row>
    <row r="558" spans="4:35" ht="15.75" customHeight="1" x14ac:dyDescent="0.2">
      <c r="D558" s="57"/>
      <c r="G558" s="57"/>
      <c r="J558" s="57"/>
      <c r="Z558" s="58"/>
      <c r="AC558" s="58"/>
      <c r="AF558" s="58"/>
      <c r="AI558" s="58"/>
    </row>
    <row r="559" spans="4:35" ht="15.75" customHeight="1" x14ac:dyDescent="0.2">
      <c r="D559" s="57"/>
      <c r="G559" s="57"/>
      <c r="J559" s="57"/>
      <c r="Z559" s="58"/>
      <c r="AC559" s="58"/>
      <c r="AF559" s="58"/>
      <c r="AI559" s="58"/>
    </row>
    <row r="560" spans="4:35" ht="15.75" customHeight="1" x14ac:dyDescent="0.2">
      <c r="D560" s="57"/>
      <c r="G560" s="57"/>
      <c r="J560" s="57"/>
      <c r="Z560" s="58"/>
      <c r="AC560" s="58"/>
      <c r="AF560" s="58"/>
      <c r="AI560" s="58"/>
    </row>
    <row r="561" spans="4:35" ht="15.75" customHeight="1" x14ac:dyDescent="0.2">
      <c r="D561" s="57"/>
      <c r="G561" s="57"/>
      <c r="J561" s="57"/>
      <c r="Z561" s="58"/>
      <c r="AC561" s="58"/>
      <c r="AF561" s="58"/>
      <c r="AI561" s="58"/>
    </row>
    <row r="562" spans="4:35" ht="15.75" customHeight="1" x14ac:dyDescent="0.2">
      <c r="D562" s="57"/>
      <c r="G562" s="57"/>
      <c r="J562" s="57"/>
      <c r="Z562" s="58"/>
      <c r="AC562" s="58"/>
      <c r="AF562" s="58"/>
      <c r="AI562" s="58"/>
    </row>
    <row r="563" spans="4:35" ht="15.75" customHeight="1" x14ac:dyDescent="0.2">
      <c r="D563" s="57"/>
      <c r="G563" s="57"/>
      <c r="J563" s="57"/>
      <c r="Z563" s="58"/>
      <c r="AC563" s="58"/>
      <c r="AF563" s="58"/>
      <c r="AI563" s="58"/>
    </row>
    <row r="564" spans="4:35" ht="15.75" customHeight="1" x14ac:dyDescent="0.2">
      <c r="D564" s="57"/>
      <c r="G564" s="57"/>
      <c r="J564" s="57"/>
      <c r="Z564" s="58"/>
      <c r="AC564" s="58"/>
      <c r="AF564" s="58"/>
      <c r="AI564" s="58"/>
    </row>
    <row r="565" spans="4:35" ht="15.75" customHeight="1" x14ac:dyDescent="0.2">
      <c r="D565" s="57"/>
      <c r="G565" s="57"/>
      <c r="J565" s="57"/>
      <c r="Z565" s="58"/>
      <c r="AC565" s="58"/>
      <c r="AF565" s="58"/>
      <c r="AI565" s="58"/>
    </row>
    <row r="566" spans="4:35" ht="15.75" customHeight="1" x14ac:dyDescent="0.2">
      <c r="D566" s="57"/>
      <c r="G566" s="57"/>
      <c r="J566" s="57"/>
      <c r="Z566" s="58"/>
      <c r="AC566" s="58"/>
      <c r="AF566" s="58"/>
      <c r="AI566" s="58"/>
    </row>
    <row r="567" spans="4:35" ht="15.75" customHeight="1" x14ac:dyDescent="0.2">
      <c r="D567" s="57"/>
      <c r="G567" s="57"/>
      <c r="J567" s="57"/>
      <c r="Z567" s="58"/>
      <c r="AC567" s="58"/>
      <c r="AF567" s="58"/>
      <c r="AI567" s="58"/>
    </row>
    <row r="568" spans="4:35" ht="15.75" customHeight="1" x14ac:dyDescent="0.2">
      <c r="D568" s="57"/>
      <c r="G568" s="57"/>
      <c r="J568" s="57"/>
      <c r="Z568" s="58"/>
      <c r="AC568" s="58"/>
      <c r="AF568" s="58"/>
      <c r="AI568" s="58"/>
    </row>
    <row r="569" spans="4:35" ht="15.75" customHeight="1" x14ac:dyDescent="0.2">
      <c r="D569" s="57"/>
      <c r="G569" s="57"/>
      <c r="J569" s="57"/>
      <c r="Z569" s="58"/>
      <c r="AC569" s="58"/>
      <c r="AF569" s="58"/>
      <c r="AI569" s="58"/>
    </row>
    <row r="570" spans="4:35" ht="15.75" customHeight="1" x14ac:dyDescent="0.2">
      <c r="D570" s="57"/>
      <c r="G570" s="57"/>
      <c r="J570" s="57"/>
      <c r="Z570" s="58"/>
      <c r="AC570" s="58"/>
      <c r="AF570" s="58"/>
      <c r="AI570" s="58"/>
    </row>
    <row r="571" spans="4:35" ht="15.75" customHeight="1" x14ac:dyDescent="0.2">
      <c r="D571" s="57"/>
      <c r="G571" s="57"/>
      <c r="J571" s="57"/>
      <c r="Z571" s="58"/>
      <c r="AC571" s="58"/>
      <c r="AF571" s="58"/>
      <c r="AI571" s="58"/>
    </row>
    <row r="572" spans="4:35" ht="15.75" customHeight="1" x14ac:dyDescent="0.2">
      <c r="D572" s="57"/>
      <c r="G572" s="57"/>
      <c r="J572" s="57"/>
      <c r="Z572" s="58"/>
      <c r="AC572" s="58"/>
      <c r="AF572" s="58"/>
      <c r="AI572" s="58"/>
    </row>
    <row r="573" spans="4:35" ht="15.75" customHeight="1" x14ac:dyDescent="0.2">
      <c r="D573" s="57"/>
      <c r="G573" s="57"/>
      <c r="J573" s="57"/>
      <c r="Z573" s="58"/>
      <c r="AC573" s="58"/>
      <c r="AF573" s="58"/>
      <c r="AI573" s="58"/>
    </row>
    <row r="574" spans="4:35" ht="15.75" customHeight="1" x14ac:dyDescent="0.2">
      <c r="D574" s="57"/>
      <c r="G574" s="57"/>
      <c r="J574" s="57"/>
      <c r="Z574" s="58"/>
      <c r="AC574" s="58"/>
      <c r="AF574" s="58"/>
      <c r="AI574" s="58"/>
    </row>
    <row r="575" spans="4:35" ht="15.75" customHeight="1" x14ac:dyDescent="0.2">
      <c r="D575" s="57"/>
      <c r="G575" s="57"/>
      <c r="J575" s="57"/>
      <c r="Z575" s="58"/>
      <c r="AC575" s="58"/>
      <c r="AF575" s="58"/>
      <c r="AI575" s="58"/>
    </row>
    <row r="576" spans="4:35" ht="15.75" customHeight="1" x14ac:dyDescent="0.2">
      <c r="D576" s="57"/>
      <c r="G576" s="57"/>
      <c r="J576" s="57"/>
      <c r="Z576" s="58"/>
      <c r="AC576" s="58"/>
      <c r="AF576" s="58"/>
      <c r="AI576" s="58"/>
    </row>
    <row r="577" spans="4:35" ht="15.75" customHeight="1" x14ac:dyDescent="0.2">
      <c r="D577" s="57"/>
      <c r="G577" s="57"/>
      <c r="J577" s="57"/>
      <c r="Z577" s="58"/>
      <c r="AC577" s="58"/>
      <c r="AF577" s="58"/>
      <c r="AI577" s="58"/>
    </row>
    <row r="578" spans="4:35" ht="15.75" customHeight="1" x14ac:dyDescent="0.2">
      <c r="D578" s="57"/>
      <c r="G578" s="57"/>
      <c r="J578" s="57"/>
      <c r="Z578" s="58"/>
      <c r="AC578" s="58"/>
      <c r="AF578" s="58"/>
      <c r="AI578" s="58"/>
    </row>
    <row r="579" spans="4:35" ht="15.75" customHeight="1" x14ac:dyDescent="0.2">
      <c r="D579" s="57"/>
      <c r="G579" s="57"/>
      <c r="J579" s="57"/>
      <c r="Z579" s="58"/>
      <c r="AC579" s="58"/>
      <c r="AF579" s="58"/>
      <c r="AI579" s="58"/>
    </row>
    <row r="580" spans="4:35" ht="15.75" customHeight="1" x14ac:dyDescent="0.2">
      <c r="D580" s="57"/>
      <c r="G580" s="57"/>
      <c r="J580" s="57"/>
      <c r="Z580" s="58"/>
      <c r="AC580" s="58"/>
      <c r="AF580" s="58"/>
      <c r="AI580" s="58"/>
    </row>
    <row r="581" spans="4:35" ht="15.75" customHeight="1" x14ac:dyDescent="0.2">
      <c r="D581" s="57"/>
      <c r="G581" s="57"/>
      <c r="J581" s="57"/>
      <c r="Z581" s="58"/>
      <c r="AC581" s="58"/>
      <c r="AF581" s="58"/>
      <c r="AI581" s="58"/>
    </row>
    <row r="582" spans="4:35" ht="15.75" customHeight="1" x14ac:dyDescent="0.2">
      <c r="D582" s="57"/>
      <c r="G582" s="57"/>
      <c r="J582" s="57"/>
      <c r="Z582" s="58"/>
      <c r="AC582" s="58"/>
      <c r="AF582" s="58"/>
      <c r="AI582" s="58"/>
    </row>
    <row r="583" spans="4:35" ht="15.75" customHeight="1" x14ac:dyDescent="0.2">
      <c r="D583" s="57"/>
      <c r="G583" s="57"/>
      <c r="J583" s="57"/>
      <c r="Z583" s="58"/>
      <c r="AC583" s="58"/>
      <c r="AF583" s="58"/>
      <c r="AI583" s="58"/>
    </row>
    <row r="584" spans="4:35" ht="15.75" customHeight="1" x14ac:dyDescent="0.2">
      <c r="D584" s="57"/>
      <c r="G584" s="57"/>
      <c r="J584" s="57"/>
      <c r="Z584" s="58"/>
      <c r="AC584" s="58"/>
      <c r="AF584" s="58"/>
      <c r="AI584" s="58"/>
    </row>
    <row r="585" spans="4:35" ht="15.75" customHeight="1" x14ac:dyDescent="0.2">
      <c r="D585" s="57"/>
      <c r="G585" s="57"/>
      <c r="J585" s="57"/>
      <c r="Z585" s="58"/>
      <c r="AC585" s="58"/>
      <c r="AF585" s="58"/>
      <c r="AI585" s="58"/>
    </row>
    <row r="586" spans="4:35" ht="15.75" customHeight="1" x14ac:dyDescent="0.2">
      <c r="D586" s="57"/>
      <c r="G586" s="57"/>
      <c r="J586" s="57"/>
      <c r="Z586" s="58"/>
      <c r="AC586" s="58"/>
      <c r="AF586" s="58"/>
      <c r="AI586" s="58"/>
    </row>
    <row r="587" spans="4:35" ht="15.75" customHeight="1" x14ac:dyDescent="0.2">
      <c r="D587" s="57"/>
      <c r="G587" s="57"/>
      <c r="J587" s="57"/>
      <c r="Z587" s="58"/>
      <c r="AC587" s="58"/>
      <c r="AF587" s="58"/>
      <c r="AI587" s="58"/>
    </row>
    <row r="588" spans="4:35" ht="15.75" customHeight="1" x14ac:dyDescent="0.2">
      <c r="D588" s="57"/>
      <c r="G588" s="57"/>
      <c r="J588" s="57"/>
      <c r="Z588" s="58"/>
      <c r="AC588" s="58"/>
      <c r="AF588" s="58"/>
      <c r="AI588" s="58"/>
    </row>
    <row r="589" spans="4:35" ht="15.75" customHeight="1" x14ac:dyDescent="0.2">
      <c r="D589" s="57"/>
      <c r="G589" s="57"/>
      <c r="J589" s="57"/>
      <c r="Z589" s="58"/>
      <c r="AC589" s="58"/>
      <c r="AF589" s="58"/>
      <c r="AI589" s="58"/>
    </row>
    <row r="590" spans="4:35" ht="15.75" customHeight="1" x14ac:dyDescent="0.2">
      <c r="D590" s="57"/>
      <c r="G590" s="57"/>
      <c r="J590" s="57"/>
      <c r="Z590" s="58"/>
      <c r="AC590" s="58"/>
      <c r="AF590" s="58"/>
      <c r="AI590" s="58"/>
    </row>
    <row r="591" spans="4:35" ht="15.75" customHeight="1" x14ac:dyDescent="0.2">
      <c r="D591" s="57"/>
      <c r="G591" s="57"/>
      <c r="J591" s="57"/>
      <c r="Z591" s="58"/>
      <c r="AC591" s="58"/>
      <c r="AF591" s="58"/>
      <c r="AI591" s="58"/>
    </row>
    <row r="592" spans="4:35" ht="15.75" customHeight="1" x14ac:dyDescent="0.2">
      <c r="D592" s="57"/>
      <c r="G592" s="57"/>
      <c r="J592" s="57"/>
      <c r="Z592" s="58"/>
      <c r="AC592" s="58"/>
      <c r="AF592" s="58"/>
      <c r="AI592" s="58"/>
    </row>
    <row r="593" spans="4:35" ht="15.75" customHeight="1" x14ac:dyDescent="0.2">
      <c r="D593" s="57"/>
      <c r="G593" s="57"/>
      <c r="J593" s="57"/>
      <c r="Z593" s="58"/>
      <c r="AC593" s="58"/>
      <c r="AF593" s="58"/>
      <c r="AI593" s="58"/>
    </row>
    <row r="594" spans="4:35" ht="15.75" customHeight="1" x14ac:dyDescent="0.2">
      <c r="D594" s="57"/>
      <c r="G594" s="57"/>
      <c r="J594" s="57"/>
      <c r="Z594" s="58"/>
      <c r="AC594" s="58"/>
      <c r="AF594" s="58"/>
      <c r="AI594" s="58"/>
    </row>
    <row r="595" spans="4:35" ht="15.75" customHeight="1" x14ac:dyDescent="0.2">
      <c r="D595" s="57"/>
      <c r="G595" s="57"/>
      <c r="J595" s="57"/>
      <c r="Z595" s="58"/>
      <c r="AC595" s="58"/>
      <c r="AF595" s="58"/>
      <c r="AI595" s="58"/>
    </row>
    <row r="596" spans="4:35" ht="15.75" customHeight="1" x14ac:dyDescent="0.2">
      <c r="D596" s="57"/>
      <c r="G596" s="57"/>
      <c r="J596" s="57"/>
      <c r="Z596" s="58"/>
      <c r="AC596" s="58"/>
      <c r="AF596" s="58"/>
      <c r="AI596" s="58"/>
    </row>
    <row r="597" spans="4:35" ht="15.75" customHeight="1" x14ac:dyDescent="0.2">
      <c r="D597" s="57"/>
      <c r="G597" s="57"/>
      <c r="J597" s="57"/>
      <c r="Z597" s="58"/>
      <c r="AC597" s="58"/>
      <c r="AF597" s="58"/>
      <c r="AI597" s="58"/>
    </row>
    <row r="598" spans="4:35" ht="15.75" customHeight="1" x14ac:dyDescent="0.2">
      <c r="D598" s="57"/>
      <c r="G598" s="57"/>
      <c r="J598" s="57"/>
      <c r="Z598" s="58"/>
      <c r="AC598" s="58"/>
      <c r="AF598" s="58"/>
      <c r="AI598" s="58"/>
    </row>
    <row r="599" spans="4:35" ht="15.75" customHeight="1" x14ac:dyDescent="0.2">
      <c r="D599" s="57"/>
      <c r="G599" s="57"/>
      <c r="J599" s="57"/>
      <c r="Z599" s="58"/>
      <c r="AC599" s="58"/>
      <c r="AF599" s="58"/>
      <c r="AI599" s="58"/>
    </row>
    <row r="600" spans="4:35" ht="15.75" customHeight="1" x14ac:dyDescent="0.2">
      <c r="D600" s="57"/>
      <c r="G600" s="57"/>
      <c r="J600" s="57"/>
      <c r="Z600" s="58"/>
      <c r="AC600" s="58"/>
      <c r="AF600" s="58"/>
      <c r="AI600" s="58"/>
    </row>
    <row r="601" spans="4:35" ht="15.75" customHeight="1" x14ac:dyDescent="0.2">
      <c r="D601" s="57"/>
      <c r="G601" s="57"/>
      <c r="J601" s="57"/>
      <c r="Z601" s="58"/>
      <c r="AC601" s="58"/>
      <c r="AF601" s="58"/>
      <c r="AI601" s="58"/>
    </row>
    <row r="602" spans="4:35" ht="15.75" customHeight="1" x14ac:dyDescent="0.2">
      <c r="D602" s="57"/>
      <c r="G602" s="57"/>
      <c r="J602" s="57"/>
      <c r="Z602" s="58"/>
      <c r="AC602" s="58"/>
      <c r="AF602" s="58"/>
      <c r="AI602" s="58"/>
    </row>
    <row r="603" spans="4:35" ht="15.75" customHeight="1" x14ac:dyDescent="0.2">
      <c r="D603" s="57"/>
      <c r="G603" s="57"/>
      <c r="J603" s="57"/>
      <c r="Z603" s="58"/>
      <c r="AC603" s="58"/>
      <c r="AF603" s="58"/>
      <c r="AI603" s="58"/>
    </row>
    <row r="604" spans="4:35" ht="15.75" customHeight="1" x14ac:dyDescent="0.2">
      <c r="D604" s="57"/>
      <c r="G604" s="57"/>
      <c r="J604" s="57"/>
      <c r="Z604" s="58"/>
      <c r="AC604" s="58"/>
      <c r="AF604" s="58"/>
      <c r="AI604" s="58"/>
    </row>
    <row r="605" spans="4:35" ht="15.75" customHeight="1" x14ac:dyDescent="0.2">
      <c r="D605" s="57"/>
      <c r="G605" s="57"/>
      <c r="J605" s="57"/>
      <c r="Z605" s="58"/>
      <c r="AC605" s="58"/>
      <c r="AF605" s="58"/>
      <c r="AI605" s="58"/>
    </row>
    <row r="606" spans="4:35" ht="15.75" customHeight="1" x14ac:dyDescent="0.2">
      <c r="D606" s="57"/>
      <c r="G606" s="57"/>
      <c r="J606" s="57"/>
      <c r="Z606" s="58"/>
      <c r="AC606" s="58"/>
      <c r="AF606" s="58"/>
      <c r="AI606" s="58"/>
    </row>
    <row r="607" spans="4:35" ht="15.75" customHeight="1" x14ac:dyDescent="0.2">
      <c r="D607" s="57"/>
      <c r="G607" s="57"/>
      <c r="J607" s="57"/>
      <c r="Z607" s="58"/>
      <c r="AC607" s="58"/>
      <c r="AF607" s="58"/>
      <c r="AI607" s="58"/>
    </row>
    <row r="608" spans="4:35" ht="15.75" customHeight="1" x14ac:dyDescent="0.2">
      <c r="D608" s="57"/>
      <c r="G608" s="57"/>
      <c r="J608" s="57"/>
      <c r="Z608" s="58"/>
      <c r="AC608" s="58"/>
      <c r="AF608" s="58"/>
      <c r="AI608" s="58"/>
    </row>
    <row r="609" spans="4:35" ht="15.75" customHeight="1" x14ac:dyDescent="0.2">
      <c r="D609" s="57"/>
      <c r="G609" s="57"/>
      <c r="J609" s="57"/>
      <c r="Z609" s="58"/>
      <c r="AC609" s="58"/>
      <c r="AF609" s="58"/>
      <c r="AI609" s="58"/>
    </row>
    <row r="610" spans="4:35" ht="15.75" customHeight="1" x14ac:dyDescent="0.2">
      <c r="D610" s="57"/>
      <c r="G610" s="57"/>
      <c r="J610" s="57"/>
      <c r="Z610" s="58"/>
      <c r="AC610" s="58"/>
      <c r="AF610" s="58"/>
      <c r="AI610" s="58"/>
    </row>
    <row r="611" spans="4:35" ht="15.75" customHeight="1" x14ac:dyDescent="0.2">
      <c r="D611" s="57"/>
      <c r="G611" s="57"/>
      <c r="J611" s="57"/>
      <c r="Z611" s="58"/>
      <c r="AC611" s="58"/>
      <c r="AF611" s="58"/>
      <c r="AI611" s="58"/>
    </row>
    <row r="612" spans="4:35" ht="15.75" customHeight="1" x14ac:dyDescent="0.2">
      <c r="D612" s="57"/>
      <c r="G612" s="57"/>
      <c r="J612" s="57"/>
      <c r="Z612" s="58"/>
      <c r="AC612" s="58"/>
      <c r="AF612" s="58"/>
      <c r="AI612" s="58"/>
    </row>
    <row r="613" spans="4:35" ht="15.75" customHeight="1" x14ac:dyDescent="0.2">
      <c r="D613" s="57"/>
      <c r="G613" s="57"/>
      <c r="J613" s="57"/>
      <c r="Z613" s="58"/>
      <c r="AC613" s="58"/>
      <c r="AF613" s="58"/>
      <c r="AI613" s="58"/>
    </row>
    <row r="614" spans="4:35" ht="15.75" customHeight="1" x14ac:dyDescent="0.2">
      <c r="D614" s="57"/>
      <c r="G614" s="57"/>
      <c r="J614" s="57"/>
      <c r="Z614" s="58"/>
      <c r="AC614" s="58"/>
      <c r="AF614" s="58"/>
      <c r="AI614" s="58"/>
    </row>
    <row r="615" spans="4:35" ht="15.75" customHeight="1" x14ac:dyDescent="0.2">
      <c r="D615" s="57"/>
      <c r="G615" s="57"/>
      <c r="J615" s="57"/>
      <c r="Z615" s="58"/>
      <c r="AC615" s="58"/>
      <c r="AF615" s="58"/>
      <c r="AI615" s="58"/>
    </row>
    <row r="616" spans="4:35" ht="15.75" customHeight="1" x14ac:dyDescent="0.2">
      <c r="D616" s="57"/>
      <c r="G616" s="57"/>
      <c r="J616" s="57"/>
      <c r="Z616" s="58"/>
      <c r="AC616" s="58"/>
      <c r="AF616" s="58"/>
      <c r="AI616" s="58"/>
    </row>
    <row r="617" spans="4:35" ht="15.75" customHeight="1" x14ac:dyDescent="0.2">
      <c r="D617" s="57"/>
      <c r="G617" s="57"/>
      <c r="J617" s="57"/>
      <c r="Z617" s="58"/>
      <c r="AC617" s="58"/>
      <c r="AF617" s="58"/>
      <c r="AI617" s="58"/>
    </row>
    <row r="618" spans="4:35" ht="15.75" customHeight="1" x14ac:dyDescent="0.2">
      <c r="D618" s="57"/>
      <c r="G618" s="57"/>
      <c r="J618" s="57"/>
      <c r="Z618" s="58"/>
      <c r="AC618" s="58"/>
      <c r="AF618" s="58"/>
      <c r="AI618" s="58"/>
    </row>
    <row r="619" spans="4:35" ht="15.75" customHeight="1" x14ac:dyDescent="0.2">
      <c r="D619" s="57"/>
      <c r="G619" s="57"/>
      <c r="J619" s="57"/>
      <c r="Z619" s="58"/>
      <c r="AC619" s="58"/>
      <c r="AF619" s="58"/>
      <c r="AI619" s="58"/>
    </row>
    <row r="620" spans="4:35" ht="15.75" customHeight="1" x14ac:dyDescent="0.2">
      <c r="D620" s="57"/>
      <c r="G620" s="57"/>
      <c r="J620" s="57"/>
      <c r="Z620" s="58"/>
      <c r="AC620" s="58"/>
      <c r="AF620" s="58"/>
      <c r="AI620" s="58"/>
    </row>
    <row r="621" spans="4:35" ht="15.75" customHeight="1" x14ac:dyDescent="0.2">
      <c r="D621" s="57"/>
      <c r="G621" s="57"/>
      <c r="J621" s="57"/>
      <c r="Z621" s="58"/>
      <c r="AC621" s="58"/>
      <c r="AF621" s="58"/>
      <c r="AI621" s="58"/>
    </row>
    <row r="622" spans="4:35" ht="15.75" customHeight="1" x14ac:dyDescent="0.2">
      <c r="D622" s="57"/>
      <c r="G622" s="57"/>
      <c r="J622" s="57"/>
      <c r="Z622" s="58"/>
      <c r="AC622" s="58"/>
      <c r="AF622" s="58"/>
      <c r="AI622" s="58"/>
    </row>
    <row r="623" spans="4:35" ht="15.75" customHeight="1" x14ac:dyDescent="0.2">
      <c r="D623" s="57"/>
      <c r="G623" s="57"/>
      <c r="J623" s="57"/>
      <c r="Z623" s="58"/>
      <c r="AC623" s="58"/>
      <c r="AF623" s="58"/>
      <c r="AI623" s="58"/>
    </row>
    <row r="624" spans="4:35" ht="15.75" customHeight="1" x14ac:dyDescent="0.2">
      <c r="D624" s="57"/>
      <c r="G624" s="57"/>
      <c r="J624" s="57"/>
      <c r="Z624" s="58"/>
      <c r="AC624" s="58"/>
      <c r="AF624" s="58"/>
      <c r="AI624" s="58"/>
    </row>
    <row r="625" spans="4:35" ht="15.75" customHeight="1" x14ac:dyDescent="0.2">
      <c r="D625" s="57"/>
      <c r="G625" s="57"/>
      <c r="J625" s="57"/>
      <c r="Z625" s="58"/>
      <c r="AC625" s="58"/>
      <c r="AF625" s="58"/>
      <c r="AI625" s="58"/>
    </row>
    <row r="626" spans="4:35" ht="15.75" customHeight="1" x14ac:dyDescent="0.2">
      <c r="D626" s="57"/>
      <c r="G626" s="57"/>
      <c r="J626" s="57"/>
      <c r="Z626" s="58"/>
      <c r="AC626" s="58"/>
      <c r="AF626" s="58"/>
      <c r="AI626" s="58"/>
    </row>
    <row r="627" spans="4:35" ht="15.75" customHeight="1" x14ac:dyDescent="0.2">
      <c r="D627" s="57"/>
      <c r="G627" s="57"/>
      <c r="J627" s="57"/>
      <c r="Z627" s="58"/>
      <c r="AC627" s="58"/>
      <c r="AF627" s="58"/>
      <c r="AI627" s="58"/>
    </row>
    <row r="628" spans="4:35" ht="15.75" customHeight="1" x14ac:dyDescent="0.2">
      <c r="D628" s="57"/>
      <c r="G628" s="57"/>
      <c r="J628" s="57"/>
      <c r="Z628" s="58"/>
      <c r="AC628" s="58"/>
      <c r="AF628" s="58"/>
      <c r="AI628" s="58"/>
    </row>
    <row r="629" spans="4:35" ht="15.75" customHeight="1" x14ac:dyDescent="0.2">
      <c r="D629" s="57"/>
      <c r="G629" s="57"/>
      <c r="J629" s="57"/>
      <c r="Z629" s="58"/>
      <c r="AC629" s="58"/>
      <c r="AF629" s="58"/>
      <c r="AI629" s="58"/>
    </row>
    <row r="630" spans="4:35" ht="15.75" customHeight="1" x14ac:dyDescent="0.2">
      <c r="D630" s="57"/>
      <c r="G630" s="57"/>
      <c r="J630" s="57"/>
      <c r="Z630" s="58"/>
      <c r="AC630" s="58"/>
      <c r="AF630" s="58"/>
      <c r="AI630" s="58"/>
    </row>
    <row r="631" spans="4:35" ht="15.75" customHeight="1" x14ac:dyDescent="0.2">
      <c r="D631" s="57"/>
      <c r="G631" s="57"/>
      <c r="J631" s="57"/>
      <c r="Z631" s="58"/>
      <c r="AC631" s="58"/>
      <c r="AF631" s="58"/>
      <c r="AI631" s="58"/>
    </row>
    <row r="632" spans="4:35" ht="15.75" customHeight="1" x14ac:dyDescent="0.2">
      <c r="D632" s="57"/>
      <c r="G632" s="57"/>
      <c r="J632" s="57"/>
      <c r="Z632" s="58"/>
      <c r="AC632" s="58"/>
      <c r="AF632" s="58"/>
      <c r="AI632" s="58"/>
    </row>
    <row r="633" spans="4:35" ht="15.75" customHeight="1" x14ac:dyDescent="0.2">
      <c r="D633" s="57"/>
      <c r="G633" s="57"/>
      <c r="J633" s="57"/>
      <c r="Z633" s="58"/>
      <c r="AC633" s="58"/>
      <c r="AF633" s="58"/>
      <c r="AI633" s="58"/>
    </row>
    <row r="634" spans="4:35" ht="15.75" customHeight="1" x14ac:dyDescent="0.2">
      <c r="D634" s="57"/>
      <c r="G634" s="57"/>
      <c r="J634" s="57"/>
      <c r="Z634" s="58"/>
      <c r="AC634" s="58"/>
      <c r="AF634" s="58"/>
      <c r="AI634" s="58"/>
    </row>
    <row r="635" spans="4:35" ht="15.75" customHeight="1" x14ac:dyDescent="0.2">
      <c r="D635" s="57"/>
      <c r="G635" s="57"/>
      <c r="J635" s="57"/>
      <c r="Z635" s="58"/>
      <c r="AC635" s="58"/>
      <c r="AF635" s="58"/>
      <c r="AI635" s="58"/>
    </row>
    <row r="636" spans="4:35" ht="15.75" customHeight="1" x14ac:dyDescent="0.2">
      <c r="D636" s="57"/>
      <c r="G636" s="57"/>
      <c r="J636" s="57"/>
      <c r="Z636" s="58"/>
      <c r="AC636" s="58"/>
      <c r="AF636" s="58"/>
      <c r="AI636" s="58"/>
    </row>
    <row r="637" spans="4:35" ht="15.75" customHeight="1" x14ac:dyDescent="0.2">
      <c r="D637" s="57"/>
      <c r="G637" s="57"/>
      <c r="J637" s="57"/>
      <c r="Z637" s="58"/>
      <c r="AC637" s="58"/>
      <c r="AF637" s="58"/>
      <c r="AI637" s="58"/>
    </row>
    <row r="638" spans="4:35" ht="15.75" customHeight="1" x14ac:dyDescent="0.2">
      <c r="D638" s="57"/>
      <c r="G638" s="57"/>
      <c r="J638" s="57"/>
      <c r="Z638" s="58"/>
      <c r="AC638" s="58"/>
      <c r="AF638" s="58"/>
      <c r="AI638" s="58"/>
    </row>
    <row r="639" spans="4:35" ht="15.75" customHeight="1" x14ac:dyDescent="0.2">
      <c r="D639" s="57"/>
      <c r="G639" s="57"/>
      <c r="J639" s="57"/>
      <c r="Z639" s="58"/>
      <c r="AC639" s="58"/>
      <c r="AF639" s="58"/>
      <c r="AI639" s="58"/>
    </row>
    <row r="640" spans="4:35" ht="15.75" customHeight="1" x14ac:dyDescent="0.2">
      <c r="D640" s="57"/>
      <c r="G640" s="57"/>
      <c r="J640" s="57"/>
      <c r="Z640" s="58"/>
      <c r="AC640" s="58"/>
      <c r="AF640" s="58"/>
      <c r="AI640" s="58"/>
    </row>
    <row r="641" spans="4:35" ht="15.75" customHeight="1" x14ac:dyDescent="0.2">
      <c r="D641" s="57"/>
      <c r="G641" s="57"/>
      <c r="J641" s="57"/>
      <c r="Z641" s="58"/>
      <c r="AC641" s="58"/>
      <c r="AF641" s="58"/>
      <c r="AI641" s="58"/>
    </row>
    <row r="642" spans="4:35" ht="15.75" customHeight="1" x14ac:dyDescent="0.2">
      <c r="D642" s="57"/>
      <c r="G642" s="57"/>
      <c r="J642" s="57"/>
      <c r="Z642" s="58"/>
      <c r="AC642" s="58"/>
      <c r="AF642" s="58"/>
      <c r="AI642" s="58"/>
    </row>
    <row r="643" spans="4:35" ht="15.75" customHeight="1" x14ac:dyDescent="0.2">
      <c r="D643" s="57"/>
      <c r="G643" s="57"/>
      <c r="J643" s="57"/>
      <c r="Z643" s="58"/>
      <c r="AC643" s="58"/>
      <c r="AF643" s="58"/>
      <c r="AI643" s="58"/>
    </row>
    <row r="644" spans="4:35" ht="15.75" customHeight="1" x14ac:dyDescent="0.2">
      <c r="D644" s="57"/>
      <c r="G644" s="57"/>
      <c r="J644" s="57"/>
      <c r="Z644" s="58"/>
      <c r="AC644" s="58"/>
      <c r="AF644" s="58"/>
      <c r="AI644" s="58"/>
    </row>
    <row r="645" spans="4:35" ht="15.75" customHeight="1" x14ac:dyDescent="0.2">
      <c r="D645" s="57"/>
      <c r="G645" s="57"/>
      <c r="J645" s="57"/>
      <c r="Z645" s="58"/>
      <c r="AC645" s="58"/>
      <c r="AF645" s="58"/>
      <c r="AI645" s="58"/>
    </row>
    <row r="646" spans="4:35" ht="15.75" customHeight="1" x14ac:dyDescent="0.2">
      <c r="D646" s="57"/>
      <c r="G646" s="57"/>
      <c r="J646" s="57"/>
      <c r="Z646" s="58"/>
      <c r="AC646" s="58"/>
      <c r="AF646" s="58"/>
      <c r="AI646" s="58"/>
    </row>
    <row r="647" spans="4:35" ht="15.75" customHeight="1" x14ac:dyDescent="0.2">
      <c r="D647" s="57"/>
      <c r="G647" s="57"/>
      <c r="J647" s="57"/>
      <c r="Z647" s="58"/>
      <c r="AC647" s="58"/>
      <c r="AF647" s="58"/>
      <c r="AI647" s="58"/>
    </row>
    <row r="648" spans="4:35" ht="15.75" customHeight="1" x14ac:dyDescent="0.2">
      <c r="D648" s="57"/>
      <c r="G648" s="57"/>
      <c r="J648" s="57"/>
      <c r="Z648" s="58"/>
      <c r="AC648" s="58"/>
      <c r="AF648" s="58"/>
      <c r="AI648" s="58"/>
    </row>
    <row r="649" spans="4:35" ht="15.75" customHeight="1" x14ac:dyDescent="0.2">
      <c r="D649" s="57"/>
      <c r="G649" s="57"/>
      <c r="J649" s="57"/>
      <c r="Z649" s="58"/>
      <c r="AC649" s="58"/>
      <c r="AF649" s="58"/>
      <c r="AI649" s="58"/>
    </row>
    <row r="650" spans="4:35" ht="15.75" customHeight="1" x14ac:dyDescent="0.2">
      <c r="D650" s="57"/>
      <c r="G650" s="57"/>
      <c r="J650" s="57"/>
      <c r="Z650" s="58"/>
      <c r="AC650" s="58"/>
      <c r="AF650" s="58"/>
      <c r="AI650" s="58"/>
    </row>
    <row r="651" spans="4:35" ht="15.75" customHeight="1" x14ac:dyDescent="0.2">
      <c r="D651" s="57"/>
      <c r="G651" s="57"/>
      <c r="J651" s="57"/>
      <c r="Z651" s="58"/>
      <c r="AC651" s="58"/>
      <c r="AF651" s="58"/>
      <c r="AI651" s="58"/>
    </row>
    <row r="652" spans="4:35" ht="15.75" customHeight="1" x14ac:dyDescent="0.2">
      <c r="D652" s="57"/>
      <c r="G652" s="57"/>
      <c r="J652" s="57"/>
      <c r="Z652" s="58"/>
      <c r="AC652" s="58"/>
      <c r="AF652" s="58"/>
      <c r="AI652" s="58"/>
    </row>
    <row r="653" spans="4:35" ht="15.75" customHeight="1" x14ac:dyDescent="0.2">
      <c r="D653" s="57"/>
      <c r="G653" s="57"/>
      <c r="J653" s="57"/>
      <c r="Z653" s="58"/>
      <c r="AC653" s="58"/>
      <c r="AF653" s="58"/>
      <c r="AI653" s="58"/>
    </row>
    <row r="654" spans="4:35" ht="15.75" customHeight="1" x14ac:dyDescent="0.2">
      <c r="D654" s="57"/>
      <c r="G654" s="57"/>
      <c r="J654" s="57"/>
      <c r="Z654" s="58"/>
      <c r="AC654" s="58"/>
      <c r="AF654" s="58"/>
      <c r="AI654" s="58"/>
    </row>
    <row r="655" spans="4:35" ht="15.75" customHeight="1" x14ac:dyDescent="0.2">
      <c r="D655" s="57"/>
      <c r="G655" s="57"/>
      <c r="J655" s="57"/>
      <c r="Z655" s="58"/>
      <c r="AC655" s="58"/>
      <c r="AF655" s="58"/>
      <c r="AI655" s="58"/>
    </row>
    <row r="656" spans="4:35" ht="15.75" customHeight="1" x14ac:dyDescent="0.2">
      <c r="D656" s="57"/>
      <c r="G656" s="57"/>
      <c r="J656" s="57"/>
      <c r="Z656" s="58"/>
      <c r="AC656" s="58"/>
      <c r="AF656" s="58"/>
      <c r="AI656" s="58"/>
    </row>
    <row r="657" spans="4:35" ht="15.75" customHeight="1" x14ac:dyDescent="0.2">
      <c r="D657" s="57"/>
      <c r="G657" s="57"/>
      <c r="J657" s="57"/>
      <c r="Z657" s="58"/>
      <c r="AC657" s="58"/>
      <c r="AF657" s="58"/>
      <c r="AI657" s="58"/>
    </row>
    <row r="658" spans="4:35" ht="15.75" customHeight="1" x14ac:dyDescent="0.2">
      <c r="D658" s="57"/>
      <c r="G658" s="57"/>
      <c r="J658" s="57"/>
      <c r="Z658" s="58"/>
      <c r="AC658" s="58"/>
      <c r="AF658" s="58"/>
      <c r="AI658" s="58"/>
    </row>
    <row r="659" spans="4:35" ht="15.75" customHeight="1" x14ac:dyDescent="0.2">
      <c r="D659" s="57"/>
      <c r="G659" s="57"/>
      <c r="J659" s="57"/>
      <c r="Z659" s="58"/>
      <c r="AC659" s="58"/>
      <c r="AF659" s="58"/>
      <c r="AI659" s="58"/>
    </row>
    <row r="660" spans="4:35" ht="15.75" customHeight="1" x14ac:dyDescent="0.2">
      <c r="D660" s="57"/>
      <c r="G660" s="57"/>
      <c r="J660" s="57"/>
      <c r="Z660" s="58"/>
      <c r="AC660" s="58"/>
      <c r="AF660" s="58"/>
      <c r="AI660" s="58"/>
    </row>
    <row r="661" spans="4:35" ht="15.75" customHeight="1" x14ac:dyDescent="0.2">
      <c r="D661" s="57"/>
      <c r="G661" s="57"/>
      <c r="J661" s="57"/>
      <c r="Z661" s="58"/>
      <c r="AC661" s="58"/>
      <c r="AF661" s="58"/>
      <c r="AI661" s="58"/>
    </row>
    <row r="662" spans="4:35" ht="15.75" customHeight="1" x14ac:dyDescent="0.2">
      <c r="D662" s="57"/>
      <c r="G662" s="57"/>
      <c r="J662" s="57"/>
      <c r="Z662" s="58"/>
      <c r="AC662" s="58"/>
      <c r="AF662" s="58"/>
      <c r="AI662" s="58"/>
    </row>
    <row r="663" spans="4:35" ht="15.75" customHeight="1" x14ac:dyDescent="0.2">
      <c r="D663" s="57"/>
      <c r="G663" s="57"/>
      <c r="J663" s="57"/>
      <c r="Z663" s="58"/>
      <c r="AC663" s="58"/>
      <c r="AF663" s="58"/>
      <c r="AI663" s="58"/>
    </row>
    <row r="664" spans="4:35" ht="15.75" customHeight="1" x14ac:dyDescent="0.2">
      <c r="D664" s="57"/>
      <c r="G664" s="57"/>
      <c r="J664" s="57"/>
      <c r="Z664" s="58"/>
      <c r="AC664" s="58"/>
      <c r="AF664" s="58"/>
      <c r="AI664" s="58"/>
    </row>
    <row r="665" spans="4:35" ht="15.75" customHeight="1" x14ac:dyDescent="0.2">
      <c r="D665" s="57"/>
      <c r="G665" s="57"/>
      <c r="J665" s="57"/>
      <c r="Z665" s="58"/>
      <c r="AC665" s="58"/>
      <c r="AF665" s="58"/>
      <c r="AI665" s="58"/>
    </row>
    <row r="666" spans="4:35" ht="15.75" customHeight="1" x14ac:dyDescent="0.2">
      <c r="D666" s="57"/>
      <c r="G666" s="57"/>
      <c r="J666" s="57"/>
      <c r="Z666" s="58"/>
      <c r="AC666" s="58"/>
      <c r="AF666" s="58"/>
      <c r="AI666" s="58"/>
    </row>
    <row r="667" spans="4:35" ht="15.75" customHeight="1" x14ac:dyDescent="0.2">
      <c r="D667" s="57"/>
      <c r="G667" s="57"/>
      <c r="J667" s="57"/>
      <c r="Z667" s="58"/>
      <c r="AC667" s="58"/>
      <c r="AF667" s="58"/>
      <c r="AI667" s="58"/>
    </row>
    <row r="668" spans="4:35" ht="15.75" customHeight="1" x14ac:dyDescent="0.2">
      <c r="D668" s="57"/>
      <c r="G668" s="57"/>
      <c r="J668" s="57"/>
      <c r="Z668" s="58"/>
      <c r="AC668" s="58"/>
      <c r="AF668" s="58"/>
      <c r="AI668" s="58"/>
    </row>
    <row r="669" spans="4:35" ht="15.75" customHeight="1" x14ac:dyDescent="0.2">
      <c r="D669" s="57"/>
      <c r="G669" s="57"/>
      <c r="J669" s="57"/>
      <c r="Z669" s="58"/>
      <c r="AC669" s="58"/>
      <c r="AF669" s="58"/>
      <c r="AI669" s="58"/>
    </row>
    <row r="670" spans="4:35" ht="15.75" customHeight="1" x14ac:dyDescent="0.2">
      <c r="D670" s="57"/>
      <c r="G670" s="57"/>
      <c r="J670" s="57"/>
      <c r="Z670" s="58"/>
      <c r="AC670" s="58"/>
      <c r="AF670" s="58"/>
      <c r="AI670" s="58"/>
    </row>
    <row r="671" spans="4:35" ht="15.75" customHeight="1" x14ac:dyDescent="0.2">
      <c r="D671" s="57"/>
      <c r="G671" s="57"/>
      <c r="J671" s="57"/>
      <c r="Z671" s="58"/>
      <c r="AC671" s="58"/>
      <c r="AF671" s="58"/>
      <c r="AI671" s="58"/>
    </row>
    <row r="672" spans="4:35" ht="15.75" customHeight="1" x14ac:dyDescent="0.2">
      <c r="D672" s="57"/>
      <c r="G672" s="57"/>
      <c r="J672" s="57"/>
      <c r="Z672" s="58"/>
      <c r="AC672" s="58"/>
      <c r="AF672" s="58"/>
      <c r="AI672" s="58"/>
    </row>
    <row r="673" spans="4:35" ht="15.75" customHeight="1" x14ac:dyDescent="0.2">
      <c r="D673" s="57"/>
      <c r="G673" s="57"/>
      <c r="J673" s="57"/>
      <c r="Z673" s="58"/>
      <c r="AC673" s="58"/>
      <c r="AF673" s="58"/>
      <c r="AI673" s="58"/>
    </row>
    <row r="674" spans="4:35" ht="15.75" customHeight="1" x14ac:dyDescent="0.2">
      <c r="D674" s="57"/>
      <c r="G674" s="57"/>
      <c r="J674" s="57"/>
      <c r="Z674" s="58"/>
      <c r="AC674" s="58"/>
      <c r="AF674" s="58"/>
      <c r="AI674" s="58"/>
    </row>
    <row r="675" spans="4:35" ht="15.75" customHeight="1" x14ac:dyDescent="0.2">
      <c r="D675" s="57"/>
      <c r="G675" s="57"/>
      <c r="J675" s="57"/>
      <c r="Z675" s="58"/>
      <c r="AC675" s="58"/>
      <c r="AF675" s="58"/>
      <c r="AI675" s="58"/>
    </row>
    <row r="676" spans="4:35" ht="15.75" customHeight="1" x14ac:dyDescent="0.2">
      <c r="D676" s="57"/>
      <c r="G676" s="57"/>
      <c r="J676" s="57"/>
      <c r="Z676" s="58"/>
      <c r="AC676" s="58"/>
      <c r="AF676" s="58"/>
      <c r="AI676" s="58"/>
    </row>
    <row r="677" spans="4:35" ht="15.75" customHeight="1" x14ac:dyDescent="0.2">
      <c r="D677" s="57"/>
      <c r="G677" s="57"/>
      <c r="J677" s="57"/>
      <c r="Z677" s="58"/>
      <c r="AC677" s="58"/>
      <c r="AF677" s="58"/>
      <c r="AI677" s="58"/>
    </row>
    <row r="678" spans="4:35" ht="15.75" customHeight="1" x14ac:dyDescent="0.2">
      <c r="D678" s="57"/>
      <c r="G678" s="57"/>
      <c r="J678" s="57"/>
      <c r="Z678" s="58"/>
      <c r="AC678" s="58"/>
      <c r="AF678" s="58"/>
      <c r="AI678" s="58"/>
    </row>
    <row r="679" spans="4:35" ht="15.75" customHeight="1" x14ac:dyDescent="0.2">
      <c r="D679" s="57"/>
      <c r="G679" s="57"/>
      <c r="J679" s="57"/>
      <c r="Z679" s="58"/>
      <c r="AC679" s="58"/>
      <c r="AF679" s="58"/>
      <c r="AI679" s="58"/>
    </row>
    <row r="680" spans="4:35" ht="15.75" customHeight="1" x14ac:dyDescent="0.2">
      <c r="D680" s="57"/>
      <c r="G680" s="57"/>
      <c r="J680" s="57"/>
      <c r="Z680" s="58"/>
      <c r="AC680" s="58"/>
      <c r="AF680" s="58"/>
      <c r="AI680" s="58"/>
    </row>
    <row r="681" spans="4:35" ht="15.75" customHeight="1" x14ac:dyDescent="0.2">
      <c r="D681" s="57"/>
      <c r="G681" s="57"/>
      <c r="J681" s="57"/>
      <c r="Z681" s="58"/>
      <c r="AC681" s="58"/>
      <c r="AF681" s="58"/>
      <c r="AI681" s="58"/>
    </row>
    <row r="682" spans="4:35" ht="15.75" customHeight="1" x14ac:dyDescent="0.2">
      <c r="D682" s="57"/>
      <c r="G682" s="57"/>
      <c r="J682" s="57"/>
      <c r="Z682" s="58"/>
      <c r="AC682" s="58"/>
      <c r="AF682" s="58"/>
      <c r="AI682" s="58"/>
    </row>
    <row r="683" spans="4:35" ht="15.75" customHeight="1" x14ac:dyDescent="0.2">
      <c r="D683" s="57"/>
      <c r="G683" s="57"/>
      <c r="J683" s="57"/>
      <c r="Z683" s="58"/>
      <c r="AC683" s="58"/>
      <c r="AF683" s="58"/>
      <c r="AI683" s="58"/>
    </row>
    <row r="684" spans="4:35" ht="15.75" customHeight="1" x14ac:dyDescent="0.2">
      <c r="D684" s="57"/>
      <c r="G684" s="57"/>
      <c r="J684" s="57"/>
      <c r="Z684" s="58"/>
      <c r="AC684" s="58"/>
      <c r="AF684" s="58"/>
      <c r="AI684" s="58"/>
    </row>
    <row r="685" spans="4:35" ht="15.75" customHeight="1" x14ac:dyDescent="0.2">
      <c r="D685" s="57"/>
      <c r="G685" s="57"/>
      <c r="J685" s="57"/>
      <c r="Z685" s="58"/>
      <c r="AC685" s="58"/>
      <c r="AF685" s="58"/>
      <c r="AI685" s="58"/>
    </row>
    <row r="686" spans="4:35" ht="15.75" customHeight="1" x14ac:dyDescent="0.2">
      <c r="D686" s="57"/>
      <c r="G686" s="57"/>
      <c r="J686" s="57"/>
      <c r="Z686" s="58"/>
      <c r="AC686" s="58"/>
      <c r="AF686" s="58"/>
      <c r="AI686" s="58"/>
    </row>
    <row r="687" spans="4:35" ht="15.75" customHeight="1" x14ac:dyDescent="0.2">
      <c r="D687" s="57"/>
      <c r="G687" s="57"/>
      <c r="J687" s="57"/>
      <c r="Z687" s="58"/>
      <c r="AC687" s="58"/>
      <c r="AF687" s="58"/>
      <c r="AI687" s="58"/>
    </row>
    <row r="688" spans="4:35" ht="15.75" customHeight="1" x14ac:dyDescent="0.2">
      <c r="D688" s="57"/>
      <c r="G688" s="57"/>
      <c r="J688" s="57"/>
      <c r="Z688" s="58"/>
      <c r="AC688" s="58"/>
      <c r="AF688" s="58"/>
      <c r="AI688" s="58"/>
    </row>
    <row r="689" spans="4:35" ht="15.75" customHeight="1" x14ac:dyDescent="0.2">
      <c r="D689" s="57"/>
      <c r="G689" s="57"/>
      <c r="J689" s="57"/>
      <c r="Z689" s="58"/>
      <c r="AC689" s="58"/>
      <c r="AF689" s="58"/>
      <c r="AI689" s="58"/>
    </row>
    <row r="690" spans="4:35" ht="15.75" customHeight="1" x14ac:dyDescent="0.2">
      <c r="D690" s="57"/>
      <c r="G690" s="57"/>
      <c r="J690" s="57"/>
      <c r="Z690" s="58"/>
      <c r="AC690" s="58"/>
      <c r="AF690" s="58"/>
      <c r="AI690" s="58"/>
    </row>
    <row r="691" spans="4:35" ht="15.75" customHeight="1" x14ac:dyDescent="0.2">
      <c r="D691" s="57"/>
      <c r="G691" s="57"/>
      <c r="J691" s="57"/>
      <c r="Z691" s="58"/>
      <c r="AC691" s="58"/>
      <c r="AF691" s="58"/>
      <c r="AI691" s="58"/>
    </row>
    <row r="692" spans="4:35" ht="15.75" customHeight="1" x14ac:dyDescent="0.2">
      <c r="D692" s="57"/>
      <c r="G692" s="57"/>
      <c r="J692" s="57"/>
      <c r="Z692" s="58"/>
      <c r="AC692" s="58"/>
      <c r="AF692" s="58"/>
      <c r="AI692" s="58"/>
    </row>
    <row r="693" spans="4:35" ht="15.75" customHeight="1" x14ac:dyDescent="0.2">
      <c r="D693" s="57"/>
      <c r="G693" s="57"/>
      <c r="J693" s="57"/>
      <c r="Z693" s="58"/>
      <c r="AC693" s="58"/>
      <c r="AF693" s="58"/>
      <c r="AI693" s="58"/>
    </row>
    <row r="694" spans="4:35" ht="15.75" customHeight="1" x14ac:dyDescent="0.2">
      <c r="D694" s="57"/>
      <c r="G694" s="57"/>
      <c r="J694" s="57"/>
      <c r="Z694" s="58"/>
      <c r="AC694" s="58"/>
      <c r="AF694" s="58"/>
      <c r="AI694" s="58"/>
    </row>
    <row r="695" spans="4:35" ht="15.75" customHeight="1" x14ac:dyDescent="0.2">
      <c r="D695" s="57"/>
      <c r="G695" s="57"/>
      <c r="J695" s="57"/>
      <c r="Z695" s="58"/>
      <c r="AC695" s="58"/>
      <c r="AF695" s="58"/>
      <c r="AI695" s="58"/>
    </row>
    <row r="696" spans="4:35" ht="15.75" customHeight="1" x14ac:dyDescent="0.2">
      <c r="D696" s="57"/>
      <c r="G696" s="57"/>
      <c r="J696" s="57"/>
      <c r="Z696" s="58"/>
      <c r="AC696" s="58"/>
      <c r="AF696" s="58"/>
      <c r="AI696" s="58"/>
    </row>
    <row r="697" spans="4:35" ht="15.75" customHeight="1" x14ac:dyDescent="0.2">
      <c r="D697" s="57"/>
      <c r="G697" s="57"/>
      <c r="J697" s="57"/>
      <c r="Z697" s="58"/>
      <c r="AC697" s="58"/>
      <c r="AF697" s="58"/>
      <c r="AI697" s="58"/>
    </row>
    <row r="698" spans="4:35" ht="15.75" customHeight="1" x14ac:dyDescent="0.2">
      <c r="D698" s="57"/>
      <c r="G698" s="57"/>
      <c r="J698" s="57"/>
      <c r="Z698" s="58"/>
      <c r="AC698" s="58"/>
      <c r="AF698" s="58"/>
      <c r="AI698" s="58"/>
    </row>
    <row r="699" spans="4:35" ht="15.75" customHeight="1" x14ac:dyDescent="0.2">
      <c r="D699" s="57"/>
      <c r="G699" s="57"/>
      <c r="J699" s="57"/>
      <c r="Z699" s="58"/>
      <c r="AC699" s="58"/>
      <c r="AF699" s="58"/>
      <c r="AI699" s="58"/>
    </row>
    <row r="700" spans="4:35" ht="15.75" customHeight="1" x14ac:dyDescent="0.2">
      <c r="D700" s="57"/>
      <c r="G700" s="57"/>
      <c r="J700" s="57"/>
      <c r="Z700" s="58"/>
      <c r="AC700" s="58"/>
      <c r="AF700" s="58"/>
      <c r="AI700" s="58"/>
    </row>
    <row r="701" spans="4:35" ht="15.75" customHeight="1" x14ac:dyDescent="0.2">
      <c r="D701" s="57"/>
      <c r="G701" s="57"/>
      <c r="J701" s="57"/>
      <c r="Z701" s="58"/>
      <c r="AC701" s="58"/>
      <c r="AF701" s="58"/>
      <c r="AI701" s="58"/>
    </row>
    <row r="702" spans="4:35" ht="15.75" customHeight="1" x14ac:dyDescent="0.2">
      <c r="D702" s="57"/>
      <c r="G702" s="57"/>
      <c r="J702" s="57"/>
      <c r="Z702" s="58"/>
      <c r="AC702" s="58"/>
      <c r="AF702" s="58"/>
      <c r="AI702" s="58"/>
    </row>
    <row r="703" spans="4:35" ht="15.75" customHeight="1" x14ac:dyDescent="0.2">
      <c r="D703" s="57"/>
      <c r="G703" s="57"/>
      <c r="J703" s="57"/>
      <c r="Z703" s="58"/>
      <c r="AC703" s="58"/>
      <c r="AF703" s="58"/>
      <c r="AI703" s="58"/>
    </row>
    <row r="704" spans="4:35" ht="15.75" customHeight="1" x14ac:dyDescent="0.2">
      <c r="D704" s="57"/>
      <c r="G704" s="57"/>
      <c r="J704" s="57"/>
      <c r="Z704" s="58"/>
      <c r="AC704" s="58"/>
      <c r="AF704" s="58"/>
      <c r="AI704" s="58"/>
    </row>
    <row r="705" spans="4:35" ht="15.75" customHeight="1" x14ac:dyDescent="0.2">
      <c r="D705" s="57"/>
      <c r="G705" s="57"/>
      <c r="J705" s="57"/>
      <c r="Z705" s="58"/>
      <c r="AC705" s="58"/>
      <c r="AF705" s="58"/>
      <c r="AI705" s="58"/>
    </row>
    <row r="706" spans="4:35" ht="15.75" customHeight="1" x14ac:dyDescent="0.2">
      <c r="D706" s="57"/>
      <c r="G706" s="57"/>
      <c r="J706" s="57"/>
      <c r="Z706" s="58"/>
      <c r="AC706" s="58"/>
      <c r="AF706" s="58"/>
      <c r="AI706" s="58"/>
    </row>
    <row r="707" spans="4:35" ht="15.75" customHeight="1" x14ac:dyDescent="0.2">
      <c r="D707" s="57"/>
      <c r="G707" s="57"/>
      <c r="J707" s="57"/>
      <c r="Z707" s="58"/>
      <c r="AC707" s="58"/>
      <c r="AF707" s="58"/>
      <c r="AI707" s="58"/>
    </row>
    <row r="708" spans="4:35" ht="15.75" customHeight="1" x14ac:dyDescent="0.2">
      <c r="D708" s="57"/>
      <c r="G708" s="57"/>
      <c r="J708" s="57"/>
      <c r="Z708" s="58"/>
      <c r="AC708" s="58"/>
      <c r="AF708" s="58"/>
      <c r="AI708" s="58"/>
    </row>
    <row r="709" spans="4:35" ht="15.75" customHeight="1" x14ac:dyDescent="0.2">
      <c r="D709" s="57"/>
      <c r="G709" s="57"/>
      <c r="J709" s="57"/>
      <c r="Z709" s="58"/>
      <c r="AC709" s="58"/>
      <c r="AF709" s="58"/>
      <c r="AI709" s="58"/>
    </row>
    <row r="710" spans="4:35" ht="15.75" customHeight="1" x14ac:dyDescent="0.2">
      <c r="D710" s="57"/>
      <c r="G710" s="57"/>
      <c r="J710" s="57"/>
      <c r="Z710" s="58"/>
      <c r="AC710" s="58"/>
      <c r="AF710" s="58"/>
      <c r="AI710" s="58"/>
    </row>
    <row r="711" spans="4:35" ht="15.75" customHeight="1" x14ac:dyDescent="0.2">
      <c r="D711" s="57"/>
      <c r="G711" s="57"/>
      <c r="J711" s="57"/>
      <c r="Z711" s="58"/>
      <c r="AC711" s="58"/>
      <c r="AF711" s="58"/>
      <c r="AI711" s="58"/>
    </row>
    <row r="712" spans="4:35" ht="15.75" customHeight="1" x14ac:dyDescent="0.2">
      <c r="D712" s="57"/>
      <c r="G712" s="57"/>
      <c r="J712" s="57"/>
      <c r="Z712" s="58"/>
      <c r="AC712" s="58"/>
      <c r="AF712" s="58"/>
      <c r="AI712" s="58"/>
    </row>
    <row r="713" spans="4:35" ht="15.75" customHeight="1" x14ac:dyDescent="0.2">
      <c r="D713" s="57"/>
      <c r="G713" s="57"/>
      <c r="J713" s="57"/>
      <c r="Z713" s="58"/>
      <c r="AC713" s="58"/>
      <c r="AF713" s="58"/>
      <c r="AI713" s="58"/>
    </row>
    <row r="714" spans="4:35" ht="15.75" customHeight="1" x14ac:dyDescent="0.2">
      <c r="D714" s="57"/>
      <c r="G714" s="57"/>
      <c r="J714" s="57"/>
      <c r="Z714" s="58"/>
      <c r="AC714" s="58"/>
      <c r="AF714" s="58"/>
      <c r="AI714" s="58"/>
    </row>
    <row r="715" spans="4:35" ht="15.75" customHeight="1" x14ac:dyDescent="0.2">
      <c r="D715" s="57"/>
      <c r="G715" s="57"/>
      <c r="J715" s="57"/>
      <c r="Z715" s="58"/>
      <c r="AC715" s="58"/>
      <c r="AF715" s="58"/>
      <c r="AI715" s="58"/>
    </row>
    <row r="716" spans="4:35" ht="15.75" customHeight="1" x14ac:dyDescent="0.2">
      <c r="D716" s="57"/>
      <c r="G716" s="57"/>
      <c r="J716" s="57"/>
      <c r="Z716" s="58"/>
      <c r="AC716" s="58"/>
      <c r="AF716" s="58"/>
      <c r="AI716" s="58"/>
    </row>
    <row r="717" spans="4:35" ht="15.75" customHeight="1" x14ac:dyDescent="0.2">
      <c r="D717" s="57"/>
      <c r="G717" s="57"/>
      <c r="J717" s="57"/>
      <c r="Z717" s="58"/>
      <c r="AC717" s="58"/>
      <c r="AF717" s="58"/>
      <c r="AI717" s="58"/>
    </row>
    <row r="718" spans="4:35" ht="15.75" customHeight="1" x14ac:dyDescent="0.2">
      <c r="D718" s="57"/>
      <c r="G718" s="57"/>
      <c r="J718" s="57"/>
      <c r="Z718" s="58"/>
      <c r="AC718" s="58"/>
      <c r="AF718" s="58"/>
      <c r="AI718" s="58"/>
    </row>
    <row r="719" spans="4:35" ht="15.75" customHeight="1" x14ac:dyDescent="0.2">
      <c r="D719" s="57"/>
      <c r="G719" s="57"/>
      <c r="J719" s="57"/>
      <c r="Z719" s="58"/>
      <c r="AC719" s="58"/>
      <c r="AF719" s="58"/>
      <c r="AI719" s="58"/>
    </row>
    <row r="720" spans="4:35" ht="15.75" customHeight="1" x14ac:dyDescent="0.2">
      <c r="D720" s="57"/>
      <c r="G720" s="57"/>
      <c r="J720" s="57"/>
      <c r="Z720" s="58"/>
      <c r="AC720" s="58"/>
      <c r="AF720" s="58"/>
      <c r="AI720" s="58"/>
    </row>
    <row r="721" spans="4:35" ht="15.75" customHeight="1" x14ac:dyDescent="0.2">
      <c r="D721" s="57"/>
      <c r="G721" s="57"/>
      <c r="J721" s="57"/>
      <c r="Z721" s="58"/>
      <c r="AC721" s="58"/>
      <c r="AF721" s="58"/>
      <c r="AI721" s="58"/>
    </row>
    <row r="722" spans="4:35" ht="15.75" customHeight="1" x14ac:dyDescent="0.2">
      <c r="D722" s="57"/>
      <c r="G722" s="57"/>
      <c r="J722" s="57"/>
      <c r="Z722" s="58"/>
      <c r="AC722" s="58"/>
      <c r="AF722" s="58"/>
      <c r="AI722" s="58"/>
    </row>
    <row r="723" spans="4:35" ht="15.75" customHeight="1" x14ac:dyDescent="0.2">
      <c r="D723" s="57"/>
      <c r="G723" s="57"/>
      <c r="J723" s="57"/>
      <c r="Z723" s="58"/>
      <c r="AC723" s="58"/>
      <c r="AF723" s="58"/>
      <c r="AI723" s="58"/>
    </row>
    <row r="724" spans="4:35" ht="15.75" customHeight="1" x14ac:dyDescent="0.2">
      <c r="D724" s="57"/>
      <c r="G724" s="57"/>
      <c r="J724" s="57"/>
      <c r="Z724" s="58"/>
      <c r="AC724" s="58"/>
      <c r="AF724" s="58"/>
      <c r="AI724" s="58"/>
    </row>
    <row r="725" spans="4:35" ht="15.75" customHeight="1" x14ac:dyDescent="0.2">
      <c r="D725" s="57"/>
      <c r="G725" s="57"/>
      <c r="J725" s="57"/>
      <c r="Z725" s="58"/>
      <c r="AC725" s="58"/>
      <c r="AF725" s="58"/>
      <c r="AI725" s="58"/>
    </row>
    <row r="726" spans="4:35" ht="15.75" customHeight="1" x14ac:dyDescent="0.2">
      <c r="D726" s="57"/>
      <c r="G726" s="57"/>
      <c r="J726" s="57"/>
      <c r="Z726" s="58"/>
      <c r="AC726" s="58"/>
      <c r="AF726" s="58"/>
      <c r="AI726" s="58"/>
    </row>
    <row r="727" spans="4:35" ht="15.75" customHeight="1" x14ac:dyDescent="0.2">
      <c r="D727" s="57"/>
      <c r="G727" s="57"/>
      <c r="J727" s="57"/>
      <c r="Z727" s="58"/>
      <c r="AC727" s="58"/>
      <c r="AF727" s="58"/>
      <c r="AI727" s="58"/>
    </row>
    <row r="728" spans="4:35" ht="15.75" customHeight="1" x14ac:dyDescent="0.2">
      <c r="D728" s="57"/>
      <c r="G728" s="57"/>
      <c r="J728" s="57"/>
      <c r="Z728" s="58"/>
      <c r="AC728" s="58"/>
      <c r="AF728" s="58"/>
      <c r="AI728" s="58"/>
    </row>
    <row r="729" spans="4:35" ht="15.75" customHeight="1" x14ac:dyDescent="0.2">
      <c r="D729" s="57"/>
      <c r="G729" s="57"/>
      <c r="J729" s="57"/>
      <c r="Z729" s="58"/>
      <c r="AC729" s="58"/>
      <c r="AF729" s="58"/>
      <c r="AI729" s="58"/>
    </row>
    <row r="730" spans="4:35" ht="15.75" customHeight="1" x14ac:dyDescent="0.2">
      <c r="D730" s="57"/>
      <c r="G730" s="57"/>
      <c r="J730" s="57"/>
      <c r="Z730" s="58"/>
      <c r="AC730" s="58"/>
      <c r="AF730" s="58"/>
      <c r="AI730" s="58"/>
    </row>
    <row r="731" spans="4:35" ht="15.75" customHeight="1" x14ac:dyDescent="0.2">
      <c r="D731" s="57"/>
      <c r="G731" s="57"/>
      <c r="J731" s="57"/>
      <c r="Z731" s="58"/>
      <c r="AC731" s="58"/>
      <c r="AF731" s="58"/>
      <c r="AI731" s="58"/>
    </row>
    <row r="732" spans="4:35" ht="15.75" customHeight="1" x14ac:dyDescent="0.2">
      <c r="D732" s="57"/>
      <c r="G732" s="57"/>
      <c r="J732" s="57"/>
      <c r="Z732" s="58"/>
      <c r="AC732" s="58"/>
      <c r="AF732" s="58"/>
      <c r="AI732" s="58"/>
    </row>
    <row r="733" spans="4:35" ht="15.75" customHeight="1" x14ac:dyDescent="0.2">
      <c r="D733" s="57"/>
      <c r="G733" s="57"/>
      <c r="J733" s="57"/>
      <c r="Z733" s="58"/>
      <c r="AC733" s="58"/>
      <c r="AF733" s="58"/>
      <c r="AI733" s="58"/>
    </row>
    <row r="734" spans="4:35" ht="15.75" customHeight="1" x14ac:dyDescent="0.2">
      <c r="D734" s="57"/>
      <c r="G734" s="57"/>
      <c r="J734" s="57"/>
      <c r="Z734" s="58"/>
      <c r="AC734" s="58"/>
      <c r="AF734" s="58"/>
      <c r="AI734" s="58"/>
    </row>
    <row r="735" spans="4:35" ht="15.75" customHeight="1" x14ac:dyDescent="0.2">
      <c r="D735" s="57"/>
      <c r="G735" s="57"/>
      <c r="J735" s="57"/>
      <c r="Z735" s="58"/>
      <c r="AC735" s="58"/>
      <c r="AF735" s="58"/>
      <c r="AI735" s="58"/>
    </row>
    <row r="736" spans="4:35" ht="15.75" customHeight="1" x14ac:dyDescent="0.2">
      <c r="D736" s="57"/>
      <c r="G736" s="57"/>
      <c r="J736" s="57"/>
      <c r="Z736" s="58"/>
      <c r="AC736" s="58"/>
      <c r="AF736" s="58"/>
      <c r="AI736" s="58"/>
    </row>
    <row r="737" spans="4:35" ht="15.75" customHeight="1" x14ac:dyDescent="0.2">
      <c r="D737" s="57"/>
      <c r="G737" s="57"/>
      <c r="J737" s="57"/>
      <c r="Z737" s="58"/>
      <c r="AC737" s="58"/>
      <c r="AF737" s="58"/>
      <c r="AI737" s="58"/>
    </row>
    <row r="738" spans="4:35" ht="15.75" customHeight="1" x14ac:dyDescent="0.2">
      <c r="D738" s="57"/>
      <c r="G738" s="57"/>
      <c r="J738" s="57"/>
      <c r="Z738" s="58"/>
      <c r="AC738" s="58"/>
      <c r="AF738" s="58"/>
      <c r="AI738" s="58"/>
    </row>
    <row r="739" spans="4:35" ht="15.75" customHeight="1" x14ac:dyDescent="0.2">
      <c r="D739" s="57"/>
      <c r="G739" s="57"/>
      <c r="J739" s="57"/>
      <c r="Z739" s="58"/>
      <c r="AC739" s="58"/>
      <c r="AF739" s="58"/>
      <c r="AI739" s="58"/>
    </row>
    <row r="740" spans="4:35" ht="15.75" customHeight="1" x14ac:dyDescent="0.2">
      <c r="D740" s="57"/>
      <c r="G740" s="57"/>
      <c r="J740" s="57"/>
      <c r="Z740" s="58"/>
      <c r="AC740" s="58"/>
      <c r="AF740" s="58"/>
      <c r="AI740" s="58"/>
    </row>
    <row r="741" spans="4:35" ht="15.75" customHeight="1" x14ac:dyDescent="0.2">
      <c r="D741" s="57"/>
      <c r="G741" s="57"/>
      <c r="J741" s="57"/>
      <c r="Z741" s="58"/>
      <c r="AC741" s="58"/>
      <c r="AF741" s="58"/>
      <c r="AI741" s="58"/>
    </row>
    <row r="742" spans="4:35" ht="15.75" customHeight="1" x14ac:dyDescent="0.2">
      <c r="D742" s="57"/>
      <c r="G742" s="57"/>
      <c r="J742" s="57"/>
      <c r="Z742" s="58"/>
      <c r="AC742" s="58"/>
      <c r="AF742" s="58"/>
      <c r="AI742" s="58"/>
    </row>
    <row r="743" spans="4:35" ht="15.75" customHeight="1" x14ac:dyDescent="0.2">
      <c r="D743" s="57"/>
      <c r="G743" s="57"/>
      <c r="J743" s="57"/>
      <c r="Z743" s="58"/>
      <c r="AC743" s="58"/>
      <c r="AF743" s="58"/>
      <c r="AI743" s="58"/>
    </row>
    <row r="744" spans="4:35" ht="15.75" customHeight="1" x14ac:dyDescent="0.2">
      <c r="D744" s="57"/>
      <c r="G744" s="57"/>
      <c r="J744" s="57"/>
      <c r="Z744" s="58"/>
      <c r="AC744" s="58"/>
      <c r="AF744" s="58"/>
      <c r="AI744" s="58"/>
    </row>
    <row r="745" spans="4:35" ht="15.75" customHeight="1" x14ac:dyDescent="0.2">
      <c r="D745" s="57"/>
      <c r="G745" s="57"/>
      <c r="J745" s="57"/>
      <c r="Z745" s="58"/>
      <c r="AC745" s="58"/>
      <c r="AF745" s="58"/>
      <c r="AI745" s="58"/>
    </row>
    <row r="746" spans="4:35" ht="15.75" customHeight="1" x14ac:dyDescent="0.2">
      <c r="D746" s="57"/>
      <c r="G746" s="57"/>
      <c r="J746" s="57"/>
      <c r="Z746" s="58"/>
      <c r="AC746" s="58"/>
      <c r="AF746" s="58"/>
      <c r="AI746" s="58"/>
    </row>
    <row r="747" spans="4:35" ht="15.75" customHeight="1" x14ac:dyDescent="0.2">
      <c r="D747" s="57"/>
      <c r="G747" s="57"/>
      <c r="J747" s="57"/>
      <c r="Z747" s="58"/>
      <c r="AC747" s="58"/>
      <c r="AF747" s="58"/>
      <c r="AI747" s="58"/>
    </row>
    <row r="748" spans="4:35" ht="15.75" customHeight="1" x14ac:dyDescent="0.2">
      <c r="D748" s="57"/>
      <c r="G748" s="57"/>
      <c r="J748" s="57"/>
      <c r="Z748" s="58"/>
      <c r="AC748" s="58"/>
      <c r="AF748" s="58"/>
      <c r="AI748" s="58"/>
    </row>
    <row r="749" spans="4:35" ht="15.75" customHeight="1" x14ac:dyDescent="0.2">
      <c r="D749" s="57"/>
      <c r="G749" s="57"/>
      <c r="J749" s="57"/>
      <c r="Z749" s="58"/>
      <c r="AC749" s="58"/>
      <c r="AF749" s="58"/>
      <c r="AI749" s="58"/>
    </row>
    <row r="750" spans="4:35" ht="15.75" customHeight="1" x14ac:dyDescent="0.2">
      <c r="D750" s="57"/>
      <c r="G750" s="57"/>
      <c r="J750" s="57"/>
      <c r="Z750" s="58"/>
      <c r="AC750" s="58"/>
      <c r="AF750" s="58"/>
      <c r="AI750" s="58"/>
    </row>
    <row r="751" spans="4:35" ht="15.75" customHeight="1" x14ac:dyDescent="0.2">
      <c r="D751" s="57"/>
      <c r="G751" s="57"/>
      <c r="J751" s="57"/>
      <c r="Z751" s="58"/>
      <c r="AC751" s="58"/>
      <c r="AF751" s="58"/>
      <c r="AI751" s="58"/>
    </row>
    <row r="752" spans="4:35" ht="15.75" customHeight="1" x14ac:dyDescent="0.2">
      <c r="D752" s="57"/>
      <c r="G752" s="57"/>
      <c r="J752" s="57"/>
      <c r="Z752" s="58"/>
      <c r="AC752" s="58"/>
      <c r="AF752" s="58"/>
      <c r="AI752" s="58"/>
    </row>
    <row r="753" spans="4:35" ht="15.75" customHeight="1" x14ac:dyDescent="0.2">
      <c r="D753" s="57"/>
      <c r="G753" s="57"/>
      <c r="J753" s="57"/>
      <c r="Z753" s="58"/>
      <c r="AC753" s="58"/>
      <c r="AF753" s="58"/>
      <c r="AI753" s="58"/>
    </row>
    <row r="754" spans="4:35" ht="15.75" customHeight="1" x14ac:dyDescent="0.2">
      <c r="D754" s="57"/>
      <c r="G754" s="57"/>
      <c r="J754" s="57"/>
      <c r="Z754" s="58"/>
      <c r="AC754" s="58"/>
      <c r="AF754" s="58"/>
      <c r="AI754" s="58"/>
    </row>
    <row r="755" spans="4:35" ht="15.75" customHeight="1" x14ac:dyDescent="0.2">
      <c r="D755" s="57"/>
      <c r="G755" s="57"/>
      <c r="J755" s="57"/>
      <c r="Z755" s="58"/>
      <c r="AC755" s="58"/>
      <c r="AF755" s="58"/>
      <c r="AI755" s="58"/>
    </row>
    <row r="756" spans="4:35" ht="15.75" customHeight="1" x14ac:dyDescent="0.2">
      <c r="D756" s="57"/>
      <c r="G756" s="57"/>
      <c r="J756" s="57"/>
      <c r="Z756" s="58"/>
      <c r="AC756" s="58"/>
      <c r="AF756" s="58"/>
      <c r="AI756" s="58"/>
    </row>
    <row r="757" spans="4:35" ht="15.75" customHeight="1" x14ac:dyDescent="0.2">
      <c r="D757" s="57"/>
      <c r="G757" s="57"/>
      <c r="J757" s="57"/>
      <c r="Z757" s="58"/>
      <c r="AC757" s="58"/>
      <c r="AF757" s="58"/>
      <c r="AI757" s="58"/>
    </row>
    <row r="758" spans="4:35" ht="15.75" customHeight="1" x14ac:dyDescent="0.2">
      <c r="D758" s="57"/>
      <c r="G758" s="57"/>
      <c r="J758" s="57"/>
      <c r="Z758" s="58"/>
      <c r="AC758" s="58"/>
      <c r="AF758" s="58"/>
      <c r="AI758" s="58"/>
    </row>
    <row r="759" spans="4:35" ht="15.75" customHeight="1" x14ac:dyDescent="0.2">
      <c r="D759" s="57"/>
      <c r="G759" s="57"/>
      <c r="J759" s="57"/>
      <c r="Z759" s="58"/>
      <c r="AC759" s="58"/>
      <c r="AF759" s="58"/>
      <c r="AI759" s="58"/>
    </row>
    <row r="760" spans="4:35" ht="15.75" customHeight="1" x14ac:dyDescent="0.2">
      <c r="D760" s="57"/>
      <c r="G760" s="57"/>
      <c r="J760" s="57"/>
      <c r="Z760" s="58"/>
      <c r="AC760" s="58"/>
      <c r="AF760" s="58"/>
      <c r="AI760" s="58"/>
    </row>
    <row r="761" spans="4:35" ht="15.75" customHeight="1" x14ac:dyDescent="0.2">
      <c r="D761" s="57"/>
      <c r="G761" s="57"/>
      <c r="J761" s="57"/>
      <c r="Z761" s="58"/>
      <c r="AC761" s="58"/>
      <c r="AF761" s="58"/>
      <c r="AI761" s="58"/>
    </row>
    <row r="762" spans="4:35" ht="15.75" customHeight="1" x14ac:dyDescent="0.2">
      <c r="D762" s="57"/>
      <c r="G762" s="57"/>
      <c r="J762" s="57"/>
      <c r="Z762" s="58"/>
      <c r="AC762" s="58"/>
      <c r="AF762" s="58"/>
      <c r="AI762" s="58"/>
    </row>
    <row r="763" spans="4:35" ht="15.75" customHeight="1" x14ac:dyDescent="0.2">
      <c r="D763" s="57"/>
      <c r="G763" s="57"/>
      <c r="J763" s="57"/>
      <c r="Z763" s="58"/>
      <c r="AC763" s="58"/>
      <c r="AF763" s="58"/>
      <c r="AI763" s="58"/>
    </row>
    <row r="764" spans="4:35" ht="15.75" customHeight="1" x14ac:dyDescent="0.2">
      <c r="D764" s="57"/>
      <c r="G764" s="57"/>
      <c r="J764" s="57"/>
      <c r="Z764" s="58"/>
      <c r="AC764" s="58"/>
      <c r="AF764" s="58"/>
      <c r="AI764" s="58"/>
    </row>
    <row r="765" spans="4:35" ht="15.75" customHeight="1" x14ac:dyDescent="0.2">
      <c r="D765" s="57"/>
      <c r="G765" s="57"/>
      <c r="J765" s="57"/>
      <c r="Z765" s="58"/>
      <c r="AC765" s="58"/>
      <c r="AF765" s="58"/>
      <c r="AI765" s="58"/>
    </row>
    <row r="766" spans="4:35" ht="15.75" customHeight="1" x14ac:dyDescent="0.2">
      <c r="D766" s="57"/>
      <c r="G766" s="57"/>
      <c r="J766" s="57"/>
      <c r="Z766" s="58"/>
      <c r="AC766" s="58"/>
      <c r="AF766" s="58"/>
      <c r="AI766" s="58"/>
    </row>
    <row r="767" spans="4:35" ht="15.75" customHeight="1" x14ac:dyDescent="0.2">
      <c r="D767" s="57"/>
      <c r="G767" s="57"/>
      <c r="J767" s="57"/>
      <c r="Z767" s="58"/>
      <c r="AC767" s="58"/>
      <c r="AF767" s="58"/>
      <c r="AI767" s="58"/>
    </row>
    <row r="768" spans="4:35" ht="15.75" customHeight="1" x14ac:dyDescent="0.2">
      <c r="D768" s="57"/>
      <c r="G768" s="57"/>
      <c r="J768" s="57"/>
      <c r="Z768" s="58"/>
      <c r="AC768" s="58"/>
      <c r="AF768" s="58"/>
      <c r="AI768" s="58"/>
    </row>
    <row r="769" spans="4:35" ht="15.75" customHeight="1" x14ac:dyDescent="0.2">
      <c r="D769" s="57"/>
      <c r="G769" s="57"/>
      <c r="J769" s="57"/>
      <c r="Z769" s="58"/>
      <c r="AC769" s="58"/>
      <c r="AF769" s="58"/>
      <c r="AI769" s="58"/>
    </row>
    <row r="770" spans="4:35" ht="15.75" customHeight="1" x14ac:dyDescent="0.2">
      <c r="D770" s="57"/>
      <c r="G770" s="57"/>
      <c r="J770" s="57"/>
      <c r="Z770" s="58"/>
      <c r="AC770" s="58"/>
      <c r="AF770" s="58"/>
      <c r="AI770" s="58"/>
    </row>
    <row r="771" spans="4:35" ht="15.75" customHeight="1" x14ac:dyDescent="0.2">
      <c r="D771" s="57"/>
      <c r="G771" s="57"/>
      <c r="J771" s="57"/>
      <c r="Z771" s="58"/>
      <c r="AC771" s="58"/>
      <c r="AF771" s="58"/>
      <c r="AI771" s="58"/>
    </row>
    <row r="772" spans="4:35" ht="15.75" customHeight="1" x14ac:dyDescent="0.2">
      <c r="D772" s="57"/>
      <c r="G772" s="57"/>
      <c r="J772" s="57"/>
      <c r="Z772" s="58"/>
      <c r="AC772" s="58"/>
      <c r="AF772" s="58"/>
      <c r="AI772" s="58"/>
    </row>
    <row r="773" spans="4:35" ht="15.75" customHeight="1" x14ac:dyDescent="0.2">
      <c r="D773" s="57"/>
      <c r="G773" s="57"/>
      <c r="J773" s="57"/>
      <c r="Z773" s="58"/>
      <c r="AC773" s="58"/>
      <c r="AF773" s="58"/>
      <c r="AI773" s="58"/>
    </row>
    <row r="774" spans="4:35" ht="15.75" customHeight="1" x14ac:dyDescent="0.2">
      <c r="D774" s="57"/>
      <c r="G774" s="57"/>
      <c r="J774" s="57"/>
      <c r="Z774" s="58"/>
      <c r="AC774" s="58"/>
      <c r="AF774" s="58"/>
      <c r="AI774" s="58"/>
    </row>
    <row r="775" spans="4:35" ht="15.75" customHeight="1" x14ac:dyDescent="0.2">
      <c r="D775" s="57"/>
      <c r="G775" s="57"/>
      <c r="J775" s="57"/>
      <c r="Z775" s="58"/>
      <c r="AC775" s="58"/>
      <c r="AF775" s="58"/>
      <c r="AI775" s="58"/>
    </row>
    <row r="776" spans="4:35" ht="15.75" customHeight="1" x14ac:dyDescent="0.2">
      <c r="D776" s="57"/>
      <c r="G776" s="57"/>
      <c r="J776" s="57"/>
      <c r="Z776" s="58"/>
      <c r="AC776" s="58"/>
      <c r="AF776" s="58"/>
      <c r="AI776" s="58"/>
    </row>
    <row r="777" spans="4:35" ht="15.75" customHeight="1" x14ac:dyDescent="0.2">
      <c r="D777" s="57"/>
      <c r="G777" s="57"/>
      <c r="J777" s="57"/>
      <c r="Z777" s="58"/>
      <c r="AC777" s="58"/>
      <c r="AF777" s="58"/>
      <c r="AI777" s="58"/>
    </row>
    <row r="778" spans="4:35" ht="15.75" customHeight="1" x14ac:dyDescent="0.2">
      <c r="D778" s="57"/>
      <c r="G778" s="57"/>
      <c r="J778" s="57"/>
      <c r="Z778" s="58"/>
      <c r="AC778" s="58"/>
      <c r="AF778" s="58"/>
      <c r="AI778" s="58"/>
    </row>
    <row r="779" spans="4:35" ht="15.75" customHeight="1" x14ac:dyDescent="0.2">
      <c r="D779" s="57"/>
      <c r="G779" s="57"/>
      <c r="J779" s="57"/>
      <c r="Z779" s="58"/>
      <c r="AC779" s="58"/>
      <c r="AF779" s="58"/>
      <c r="AI779" s="58"/>
    </row>
    <row r="780" spans="4:35" ht="15.75" customHeight="1" x14ac:dyDescent="0.2">
      <c r="D780" s="57"/>
      <c r="G780" s="57"/>
      <c r="J780" s="57"/>
      <c r="Z780" s="58"/>
      <c r="AC780" s="58"/>
      <c r="AF780" s="58"/>
      <c r="AI780" s="58"/>
    </row>
    <row r="781" spans="4:35" ht="15.75" customHeight="1" x14ac:dyDescent="0.2">
      <c r="D781" s="57"/>
      <c r="G781" s="57"/>
      <c r="J781" s="57"/>
      <c r="Z781" s="58"/>
      <c r="AC781" s="58"/>
      <c r="AF781" s="58"/>
      <c r="AI781" s="58"/>
    </row>
    <row r="782" spans="4:35" ht="15.75" customHeight="1" x14ac:dyDescent="0.2">
      <c r="D782" s="57"/>
      <c r="G782" s="57"/>
      <c r="J782" s="57"/>
      <c r="Z782" s="58"/>
      <c r="AC782" s="58"/>
      <c r="AF782" s="58"/>
      <c r="AI782" s="58"/>
    </row>
    <row r="783" spans="4:35" ht="15.75" customHeight="1" x14ac:dyDescent="0.2">
      <c r="D783" s="57"/>
      <c r="G783" s="57"/>
      <c r="J783" s="57"/>
      <c r="Z783" s="58"/>
      <c r="AC783" s="58"/>
      <c r="AF783" s="58"/>
      <c r="AI783" s="58"/>
    </row>
    <row r="784" spans="4:35" ht="15.75" customHeight="1" x14ac:dyDescent="0.2">
      <c r="D784" s="57"/>
      <c r="G784" s="57"/>
      <c r="J784" s="57"/>
      <c r="Z784" s="58"/>
      <c r="AC784" s="58"/>
      <c r="AF784" s="58"/>
      <c r="AI784" s="58"/>
    </row>
    <row r="785" spans="4:35" ht="15.75" customHeight="1" x14ac:dyDescent="0.2">
      <c r="D785" s="57"/>
      <c r="G785" s="57"/>
      <c r="J785" s="57"/>
      <c r="Z785" s="58"/>
      <c r="AC785" s="58"/>
      <c r="AF785" s="58"/>
      <c r="AI785" s="58"/>
    </row>
    <row r="786" spans="4:35" ht="15.75" customHeight="1" x14ac:dyDescent="0.2">
      <c r="D786" s="57"/>
      <c r="G786" s="57"/>
      <c r="J786" s="57"/>
      <c r="Z786" s="58"/>
      <c r="AC786" s="58"/>
      <c r="AF786" s="58"/>
      <c r="AI786" s="58"/>
    </row>
    <row r="787" spans="4:35" ht="15.75" customHeight="1" x14ac:dyDescent="0.2">
      <c r="D787" s="57"/>
      <c r="G787" s="57"/>
      <c r="J787" s="57"/>
      <c r="Z787" s="58"/>
      <c r="AC787" s="58"/>
      <c r="AF787" s="58"/>
      <c r="AI787" s="58"/>
    </row>
    <row r="788" spans="4:35" ht="15.75" customHeight="1" x14ac:dyDescent="0.2">
      <c r="D788" s="57"/>
      <c r="G788" s="57"/>
      <c r="J788" s="57"/>
      <c r="Z788" s="58"/>
      <c r="AC788" s="58"/>
      <c r="AF788" s="58"/>
      <c r="AI788" s="58"/>
    </row>
    <row r="789" spans="4:35" ht="15.75" customHeight="1" x14ac:dyDescent="0.2">
      <c r="D789" s="57"/>
      <c r="G789" s="57"/>
      <c r="J789" s="57"/>
      <c r="Z789" s="58"/>
      <c r="AC789" s="58"/>
      <c r="AF789" s="58"/>
      <c r="AI789" s="58"/>
    </row>
    <row r="790" spans="4:35" ht="15.75" customHeight="1" x14ac:dyDescent="0.2">
      <c r="D790" s="57"/>
      <c r="G790" s="57"/>
      <c r="J790" s="57"/>
      <c r="Z790" s="58"/>
      <c r="AC790" s="58"/>
      <c r="AF790" s="58"/>
      <c r="AI790" s="58"/>
    </row>
    <row r="791" spans="4:35" ht="15.75" customHeight="1" x14ac:dyDescent="0.2">
      <c r="D791" s="57"/>
      <c r="G791" s="57"/>
      <c r="J791" s="57"/>
      <c r="Z791" s="58"/>
      <c r="AC791" s="58"/>
      <c r="AF791" s="58"/>
      <c r="AI791" s="58"/>
    </row>
    <row r="792" spans="4:35" ht="15.75" customHeight="1" x14ac:dyDescent="0.2">
      <c r="D792" s="57"/>
      <c r="G792" s="57"/>
      <c r="J792" s="57"/>
      <c r="Z792" s="58"/>
      <c r="AC792" s="58"/>
      <c r="AF792" s="58"/>
      <c r="AI792" s="58"/>
    </row>
    <row r="793" spans="4:35" ht="15.75" customHeight="1" x14ac:dyDescent="0.2">
      <c r="D793" s="57"/>
      <c r="G793" s="57"/>
      <c r="J793" s="57"/>
      <c r="Z793" s="58"/>
      <c r="AC793" s="58"/>
      <c r="AF793" s="58"/>
      <c r="AI793" s="58"/>
    </row>
    <row r="794" spans="4:35" ht="15.75" customHeight="1" x14ac:dyDescent="0.2">
      <c r="D794" s="57"/>
      <c r="G794" s="57"/>
      <c r="J794" s="57"/>
      <c r="Z794" s="58"/>
      <c r="AC794" s="58"/>
      <c r="AF794" s="58"/>
      <c r="AI794" s="58"/>
    </row>
    <row r="795" spans="4:35" ht="15.75" customHeight="1" x14ac:dyDescent="0.2">
      <c r="D795" s="57"/>
      <c r="G795" s="57"/>
      <c r="J795" s="57"/>
      <c r="Z795" s="58"/>
      <c r="AC795" s="58"/>
      <c r="AF795" s="58"/>
      <c r="AI795" s="58"/>
    </row>
    <row r="796" spans="4:35" ht="15.75" customHeight="1" x14ac:dyDescent="0.2">
      <c r="D796" s="57"/>
      <c r="G796" s="57"/>
      <c r="J796" s="57"/>
      <c r="Z796" s="58"/>
      <c r="AC796" s="58"/>
      <c r="AF796" s="58"/>
      <c r="AI796" s="58"/>
    </row>
    <row r="797" spans="4:35" ht="15.75" customHeight="1" x14ac:dyDescent="0.2">
      <c r="D797" s="57"/>
      <c r="G797" s="57"/>
      <c r="J797" s="57"/>
      <c r="Z797" s="58"/>
      <c r="AC797" s="58"/>
      <c r="AF797" s="58"/>
      <c r="AI797" s="58"/>
    </row>
    <row r="798" spans="4:35" ht="15.75" customHeight="1" x14ac:dyDescent="0.2">
      <c r="D798" s="57"/>
      <c r="G798" s="57"/>
      <c r="J798" s="57"/>
      <c r="Z798" s="58"/>
      <c r="AC798" s="58"/>
      <c r="AF798" s="58"/>
      <c r="AI798" s="58"/>
    </row>
    <row r="799" spans="4:35" ht="15.75" customHeight="1" x14ac:dyDescent="0.2">
      <c r="D799" s="57"/>
      <c r="G799" s="57"/>
      <c r="J799" s="57"/>
      <c r="Z799" s="58"/>
      <c r="AC799" s="58"/>
      <c r="AF799" s="58"/>
      <c r="AI799" s="58"/>
    </row>
    <row r="800" spans="4:35" ht="15.75" customHeight="1" x14ac:dyDescent="0.2">
      <c r="D800" s="57"/>
      <c r="G800" s="57"/>
      <c r="J800" s="57"/>
      <c r="Z800" s="58"/>
      <c r="AC800" s="58"/>
      <c r="AF800" s="58"/>
      <c r="AI800" s="58"/>
    </row>
    <row r="801" spans="4:35" ht="15.75" customHeight="1" x14ac:dyDescent="0.2">
      <c r="D801" s="57"/>
      <c r="G801" s="57"/>
      <c r="J801" s="57"/>
      <c r="Z801" s="58"/>
      <c r="AC801" s="58"/>
      <c r="AF801" s="58"/>
      <c r="AI801" s="58"/>
    </row>
    <row r="802" spans="4:35" ht="15.75" customHeight="1" x14ac:dyDescent="0.2">
      <c r="D802" s="57"/>
      <c r="G802" s="57"/>
      <c r="J802" s="57"/>
      <c r="Z802" s="58"/>
      <c r="AC802" s="58"/>
      <c r="AF802" s="58"/>
      <c r="AI802" s="58"/>
    </row>
    <row r="803" spans="4:35" ht="15.75" customHeight="1" x14ac:dyDescent="0.2">
      <c r="D803" s="57"/>
      <c r="G803" s="57"/>
      <c r="J803" s="57"/>
      <c r="Z803" s="58"/>
      <c r="AC803" s="58"/>
      <c r="AF803" s="58"/>
      <c r="AI803" s="58"/>
    </row>
    <row r="804" spans="4:35" ht="15.75" customHeight="1" x14ac:dyDescent="0.2">
      <c r="D804" s="57"/>
      <c r="G804" s="57"/>
      <c r="J804" s="57"/>
      <c r="Z804" s="58"/>
      <c r="AC804" s="58"/>
      <c r="AF804" s="58"/>
      <c r="AI804" s="58"/>
    </row>
    <row r="805" spans="4:35" ht="15.75" customHeight="1" x14ac:dyDescent="0.2">
      <c r="D805" s="57"/>
      <c r="G805" s="57"/>
      <c r="J805" s="57"/>
      <c r="Z805" s="58"/>
      <c r="AC805" s="58"/>
      <c r="AF805" s="58"/>
      <c r="AI805" s="58"/>
    </row>
    <row r="806" spans="4:35" ht="15.75" customHeight="1" x14ac:dyDescent="0.2">
      <c r="D806" s="57"/>
      <c r="G806" s="57"/>
      <c r="J806" s="57"/>
      <c r="Z806" s="58"/>
      <c r="AC806" s="58"/>
      <c r="AF806" s="58"/>
      <c r="AI806" s="58"/>
    </row>
    <row r="807" spans="4:35" ht="15.75" customHeight="1" x14ac:dyDescent="0.2">
      <c r="D807" s="57"/>
      <c r="G807" s="57"/>
      <c r="J807" s="57"/>
      <c r="Z807" s="58"/>
      <c r="AC807" s="58"/>
      <c r="AF807" s="58"/>
      <c r="AI807" s="58"/>
    </row>
    <row r="808" spans="4:35" ht="15.75" customHeight="1" x14ac:dyDescent="0.2">
      <c r="D808" s="57"/>
      <c r="G808" s="57"/>
      <c r="J808" s="57"/>
      <c r="Z808" s="58"/>
      <c r="AC808" s="58"/>
      <c r="AF808" s="58"/>
      <c r="AI808" s="58"/>
    </row>
    <row r="809" spans="4:35" ht="15.75" customHeight="1" x14ac:dyDescent="0.2">
      <c r="D809" s="57"/>
      <c r="G809" s="57"/>
      <c r="J809" s="57"/>
      <c r="Z809" s="58"/>
      <c r="AC809" s="58"/>
      <c r="AF809" s="58"/>
      <c r="AI809" s="58"/>
    </row>
    <row r="810" spans="4:35" ht="15.75" customHeight="1" x14ac:dyDescent="0.2">
      <c r="D810" s="57"/>
      <c r="G810" s="57"/>
      <c r="J810" s="57"/>
      <c r="Z810" s="58"/>
      <c r="AC810" s="58"/>
      <c r="AF810" s="58"/>
      <c r="AI810" s="58"/>
    </row>
    <row r="811" spans="4:35" ht="15.75" customHeight="1" x14ac:dyDescent="0.2">
      <c r="D811" s="57"/>
      <c r="G811" s="57"/>
      <c r="J811" s="57"/>
      <c r="Z811" s="58"/>
      <c r="AC811" s="58"/>
      <c r="AF811" s="58"/>
      <c r="AI811" s="58"/>
    </row>
    <row r="812" spans="4:35" ht="15.75" customHeight="1" x14ac:dyDescent="0.2">
      <c r="D812" s="57"/>
      <c r="G812" s="57"/>
      <c r="J812" s="57"/>
      <c r="Z812" s="58"/>
      <c r="AC812" s="58"/>
      <c r="AF812" s="58"/>
      <c r="AI812" s="58"/>
    </row>
    <row r="813" spans="4:35" ht="15.75" customHeight="1" x14ac:dyDescent="0.2">
      <c r="D813" s="57"/>
      <c r="G813" s="57"/>
      <c r="J813" s="57"/>
      <c r="Z813" s="58"/>
      <c r="AC813" s="58"/>
      <c r="AF813" s="58"/>
      <c r="AI813" s="58"/>
    </row>
    <row r="814" spans="4:35" ht="15.75" customHeight="1" x14ac:dyDescent="0.2">
      <c r="D814" s="57"/>
      <c r="G814" s="57"/>
      <c r="J814" s="57"/>
      <c r="Z814" s="58"/>
      <c r="AC814" s="58"/>
      <c r="AF814" s="58"/>
      <c r="AI814" s="58"/>
    </row>
    <row r="815" spans="4:35" ht="15.75" customHeight="1" x14ac:dyDescent="0.2">
      <c r="D815" s="57"/>
      <c r="G815" s="57"/>
      <c r="J815" s="57"/>
      <c r="Z815" s="58"/>
      <c r="AC815" s="58"/>
      <c r="AF815" s="58"/>
      <c r="AI815" s="58"/>
    </row>
    <row r="816" spans="4:35" ht="15.75" customHeight="1" x14ac:dyDescent="0.2">
      <c r="D816" s="57"/>
      <c r="G816" s="57"/>
      <c r="J816" s="57"/>
      <c r="Z816" s="58"/>
      <c r="AC816" s="58"/>
      <c r="AF816" s="58"/>
      <c r="AI816" s="58"/>
    </row>
    <row r="817" spans="4:35" ht="15.75" customHeight="1" x14ac:dyDescent="0.2">
      <c r="D817" s="57"/>
      <c r="G817" s="57"/>
      <c r="J817" s="57"/>
      <c r="Z817" s="58"/>
      <c r="AC817" s="58"/>
      <c r="AF817" s="58"/>
      <c r="AI817" s="58"/>
    </row>
    <row r="818" spans="4:35" ht="15.75" customHeight="1" x14ac:dyDescent="0.2">
      <c r="D818" s="57"/>
      <c r="G818" s="57"/>
      <c r="J818" s="57"/>
      <c r="Z818" s="58"/>
      <c r="AC818" s="58"/>
      <c r="AF818" s="58"/>
      <c r="AI818" s="58"/>
    </row>
    <row r="819" spans="4:35" ht="15.75" customHeight="1" x14ac:dyDescent="0.2">
      <c r="D819" s="57"/>
      <c r="G819" s="57"/>
      <c r="J819" s="57"/>
      <c r="Z819" s="58"/>
      <c r="AC819" s="58"/>
      <c r="AF819" s="58"/>
      <c r="AI819" s="58"/>
    </row>
    <row r="820" spans="4:35" ht="15.75" customHeight="1" x14ac:dyDescent="0.2">
      <c r="D820" s="57"/>
      <c r="G820" s="57"/>
      <c r="J820" s="57"/>
      <c r="Z820" s="58"/>
      <c r="AC820" s="58"/>
      <c r="AF820" s="58"/>
      <c r="AI820" s="58"/>
    </row>
    <row r="821" spans="4:35" ht="15.75" customHeight="1" x14ac:dyDescent="0.2">
      <c r="D821" s="57"/>
      <c r="G821" s="57"/>
      <c r="J821" s="57"/>
      <c r="Z821" s="58"/>
      <c r="AC821" s="58"/>
      <c r="AF821" s="58"/>
      <c r="AI821" s="58"/>
    </row>
    <row r="822" spans="4:35" ht="15.75" customHeight="1" x14ac:dyDescent="0.2">
      <c r="D822" s="57"/>
      <c r="G822" s="57"/>
      <c r="J822" s="57"/>
      <c r="Z822" s="58"/>
      <c r="AC822" s="58"/>
      <c r="AF822" s="58"/>
      <c r="AI822" s="58"/>
    </row>
    <row r="823" spans="4:35" ht="15.75" customHeight="1" x14ac:dyDescent="0.2">
      <c r="D823" s="57"/>
      <c r="G823" s="57"/>
      <c r="J823" s="57"/>
      <c r="Z823" s="58"/>
      <c r="AC823" s="58"/>
      <c r="AF823" s="58"/>
      <c r="AI823" s="58"/>
    </row>
    <row r="824" spans="4:35" ht="15.75" customHeight="1" x14ac:dyDescent="0.2">
      <c r="D824" s="57"/>
      <c r="G824" s="57"/>
      <c r="J824" s="57"/>
      <c r="Z824" s="58"/>
      <c r="AC824" s="58"/>
      <c r="AF824" s="58"/>
      <c r="AI824" s="58"/>
    </row>
    <row r="825" spans="4:35" ht="15.75" customHeight="1" x14ac:dyDescent="0.2">
      <c r="D825" s="57"/>
      <c r="G825" s="57"/>
      <c r="J825" s="57"/>
      <c r="Z825" s="58"/>
      <c r="AC825" s="58"/>
      <c r="AF825" s="58"/>
      <c r="AI825" s="58"/>
    </row>
    <row r="826" spans="4:35" ht="15.75" customHeight="1" x14ac:dyDescent="0.2">
      <c r="D826" s="57"/>
      <c r="G826" s="57"/>
      <c r="J826" s="57"/>
      <c r="Z826" s="58"/>
      <c r="AC826" s="58"/>
      <c r="AF826" s="58"/>
      <c r="AI826" s="58"/>
    </row>
    <row r="827" spans="4:35" ht="15.75" customHeight="1" x14ac:dyDescent="0.2">
      <c r="D827" s="57"/>
      <c r="G827" s="57"/>
      <c r="J827" s="57"/>
      <c r="Z827" s="58"/>
      <c r="AC827" s="58"/>
      <c r="AF827" s="58"/>
      <c r="AI827" s="58"/>
    </row>
    <row r="828" spans="4:35" ht="15.75" customHeight="1" x14ac:dyDescent="0.2">
      <c r="D828" s="57"/>
      <c r="G828" s="57"/>
      <c r="J828" s="57"/>
      <c r="Z828" s="58"/>
      <c r="AC828" s="58"/>
      <c r="AF828" s="58"/>
      <c r="AI828" s="58"/>
    </row>
    <row r="829" spans="4:35" ht="15.75" customHeight="1" x14ac:dyDescent="0.2">
      <c r="D829" s="57"/>
      <c r="G829" s="57"/>
      <c r="J829" s="57"/>
      <c r="Z829" s="58"/>
      <c r="AC829" s="58"/>
      <c r="AF829" s="58"/>
      <c r="AI829" s="58"/>
    </row>
    <row r="830" spans="4:35" ht="15.75" customHeight="1" x14ac:dyDescent="0.2">
      <c r="D830" s="57"/>
      <c r="G830" s="57"/>
      <c r="J830" s="57"/>
      <c r="Z830" s="58"/>
      <c r="AC830" s="58"/>
      <c r="AF830" s="58"/>
      <c r="AI830" s="58"/>
    </row>
    <row r="831" spans="4:35" ht="15.75" customHeight="1" x14ac:dyDescent="0.2">
      <c r="D831" s="57"/>
      <c r="G831" s="57"/>
      <c r="J831" s="57"/>
      <c r="Z831" s="58"/>
      <c r="AC831" s="58"/>
      <c r="AF831" s="58"/>
      <c r="AI831" s="58"/>
    </row>
    <row r="832" spans="4:35" ht="15.75" customHeight="1" x14ac:dyDescent="0.2">
      <c r="D832" s="57"/>
      <c r="G832" s="57"/>
      <c r="J832" s="57"/>
      <c r="Z832" s="58"/>
      <c r="AC832" s="58"/>
      <c r="AF832" s="58"/>
      <c r="AI832" s="58"/>
    </row>
    <row r="833" spans="4:35" ht="15.75" customHeight="1" x14ac:dyDescent="0.2">
      <c r="D833" s="57"/>
      <c r="G833" s="57"/>
      <c r="J833" s="57"/>
      <c r="Z833" s="58"/>
      <c r="AC833" s="58"/>
      <c r="AF833" s="58"/>
      <c r="AI833" s="58"/>
    </row>
    <row r="834" spans="4:35" ht="15.75" customHeight="1" x14ac:dyDescent="0.2">
      <c r="D834" s="57"/>
      <c r="G834" s="57"/>
      <c r="J834" s="57"/>
      <c r="Z834" s="58"/>
      <c r="AC834" s="58"/>
      <c r="AF834" s="58"/>
      <c r="AI834" s="58"/>
    </row>
    <row r="835" spans="4:35" ht="15.75" customHeight="1" x14ac:dyDescent="0.2">
      <c r="D835" s="57"/>
      <c r="G835" s="57"/>
      <c r="J835" s="57"/>
      <c r="Z835" s="58"/>
      <c r="AC835" s="58"/>
      <c r="AF835" s="58"/>
      <c r="AI835" s="58"/>
    </row>
    <row r="836" spans="4:35" ht="15.75" customHeight="1" x14ac:dyDescent="0.2">
      <c r="D836" s="57"/>
      <c r="G836" s="57"/>
      <c r="J836" s="57"/>
      <c r="Z836" s="58"/>
      <c r="AC836" s="58"/>
      <c r="AF836" s="58"/>
      <c r="AI836" s="58"/>
    </row>
    <row r="837" spans="4:35" ht="15.75" customHeight="1" x14ac:dyDescent="0.2">
      <c r="D837" s="57"/>
      <c r="G837" s="57"/>
      <c r="J837" s="57"/>
      <c r="Z837" s="58"/>
      <c r="AC837" s="58"/>
      <c r="AF837" s="58"/>
      <c r="AI837" s="58"/>
    </row>
    <row r="838" spans="4:35" ht="15.75" customHeight="1" x14ac:dyDescent="0.2">
      <c r="D838" s="57"/>
      <c r="G838" s="57"/>
      <c r="J838" s="57"/>
      <c r="Z838" s="58"/>
      <c r="AC838" s="58"/>
      <c r="AF838" s="58"/>
      <c r="AI838" s="58"/>
    </row>
    <row r="839" spans="4:35" ht="15.75" customHeight="1" x14ac:dyDescent="0.2">
      <c r="D839" s="57"/>
      <c r="G839" s="57"/>
      <c r="J839" s="57"/>
      <c r="Z839" s="58"/>
      <c r="AC839" s="58"/>
      <c r="AF839" s="58"/>
      <c r="AI839" s="58"/>
    </row>
    <row r="840" spans="4:35" ht="15.75" customHeight="1" x14ac:dyDescent="0.2">
      <c r="D840" s="57"/>
      <c r="G840" s="57"/>
      <c r="J840" s="57"/>
      <c r="Z840" s="58"/>
      <c r="AC840" s="58"/>
      <c r="AF840" s="58"/>
      <c r="AI840" s="58"/>
    </row>
    <row r="841" spans="4:35" ht="15.75" customHeight="1" x14ac:dyDescent="0.2">
      <c r="D841" s="57"/>
      <c r="G841" s="57"/>
      <c r="J841" s="57"/>
      <c r="Z841" s="58"/>
      <c r="AC841" s="58"/>
      <c r="AF841" s="58"/>
      <c r="AI841" s="58"/>
    </row>
    <row r="842" spans="4:35" ht="15.75" customHeight="1" x14ac:dyDescent="0.2">
      <c r="D842" s="57"/>
      <c r="G842" s="57"/>
      <c r="J842" s="57"/>
      <c r="Z842" s="58"/>
      <c r="AC842" s="58"/>
      <c r="AF842" s="58"/>
      <c r="AI842" s="58"/>
    </row>
    <row r="843" spans="4:35" ht="15.75" customHeight="1" x14ac:dyDescent="0.2">
      <c r="D843" s="57"/>
      <c r="G843" s="57"/>
      <c r="J843" s="57"/>
      <c r="Z843" s="58"/>
      <c r="AC843" s="58"/>
      <c r="AF843" s="58"/>
      <c r="AI843" s="58"/>
    </row>
    <row r="844" spans="4:35" ht="15.75" customHeight="1" x14ac:dyDescent="0.2">
      <c r="D844" s="57"/>
      <c r="G844" s="57"/>
      <c r="J844" s="57"/>
      <c r="Z844" s="58"/>
      <c r="AC844" s="58"/>
      <c r="AF844" s="58"/>
      <c r="AI844" s="58"/>
    </row>
    <row r="845" spans="4:35" ht="15.75" customHeight="1" x14ac:dyDescent="0.2">
      <c r="D845" s="57"/>
      <c r="G845" s="57"/>
      <c r="J845" s="57"/>
      <c r="Z845" s="58"/>
      <c r="AC845" s="58"/>
      <c r="AF845" s="58"/>
      <c r="AI845" s="58"/>
    </row>
    <row r="846" spans="4:35" ht="15.75" customHeight="1" x14ac:dyDescent="0.2">
      <c r="D846" s="57"/>
      <c r="G846" s="57"/>
      <c r="J846" s="57"/>
      <c r="Z846" s="58"/>
      <c r="AC846" s="58"/>
      <c r="AF846" s="58"/>
      <c r="AI846" s="58"/>
    </row>
    <row r="847" spans="4:35" ht="15.75" customHeight="1" x14ac:dyDescent="0.2">
      <c r="D847" s="57"/>
      <c r="G847" s="57"/>
      <c r="J847" s="57"/>
      <c r="Z847" s="58"/>
      <c r="AC847" s="58"/>
      <c r="AF847" s="58"/>
      <c r="AI847" s="58"/>
    </row>
    <row r="848" spans="4:35" ht="15.75" customHeight="1" x14ac:dyDescent="0.2">
      <c r="D848" s="57"/>
      <c r="G848" s="57"/>
      <c r="J848" s="57"/>
      <c r="Z848" s="58"/>
      <c r="AC848" s="58"/>
      <c r="AF848" s="58"/>
      <c r="AI848" s="58"/>
    </row>
    <row r="849" spans="4:35" ht="15.75" customHeight="1" x14ac:dyDescent="0.2">
      <c r="D849" s="57"/>
      <c r="G849" s="57"/>
      <c r="J849" s="57"/>
      <c r="Z849" s="58"/>
      <c r="AC849" s="58"/>
      <c r="AF849" s="58"/>
      <c r="AI849" s="58"/>
    </row>
    <row r="850" spans="4:35" ht="15.75" customHeight="1" x14ac:dyDescent="0.2">
      <c r="D850" s="57"/>
      <c r="G850" s="57"/>
      <c r="J850" s="57"/>
      <c r="Z850" s="58"/>
      <c r="AC850" s="58"/>
      <c r="AF850" s="58"/>
      <c r="AI850" s="58"/>
    </row>
    <row r="851" spans="4:35" ht="15.75" customHeight="1" x14ac:dyDescent="0.2">
      <c r="D851" s="57"/>
      <c r="G851" s="57"/>
      <c r="J851" s="57"/>
      <c r="Z851" s="58"/>
      <c r="AC851" s="58"/>
      <c r="AF851" s="58"/>
      <c r="AI851" s="58"/>
    </row>
    <row r="852" spans="4:35" ht="15.75" customHeight="1" x14ac:dyDescent="0.2">
      <c r="D852" s="57"/>
      <c r="G852" s="57"/>
      <c r="J852" s="57"/>
      <c r="Z852" s="58"/>
      <c r="AC852" s="58"/>
      <c r="AF852" s="58"/>
      <c r="AI852" s="58"/>
    </row>
    <row r="853" spans="4:35" ht="15.75" customHeight="1" x14ac:dyDescent="0.2">
      <c r="D853" s="57"/>
      <c r="G853" s="57"/>
      <c r="J853" s="57"/>
      <c r="Z853" s="58"/>
      <c r="AC853" s="58"/>
      <c r="AF853" s="58"/>
      <c r="AI853" s="58"/>
    </row>
    <row r="854" spans="4:35" ht="15.75" customHeight="1" x14ac:dyDescent="0.2">
      <c r="D854" s="57"/>
      <c r="G854" s="57"/>
      <c r="J854" s="57"/>
      <c r="Z854" s="58"/>
      <c r="AC854" s="58"/>
      <c r="AF854" s="58"/>
      <c r="AI854" s="58"/>
    </row>
    <row r="855" spans="4:35" ht="15.75" customHeight="1" x14ac:dyDescent="0.2">
      <c r="D855" s="57"/>
      <c r="G855" s="57"/>
      <c r="J855" s="57"/>
      <c r="Z855" s="58"/>
      <c r="AC855" s="58"/>
      <c r="AF855" s="58"/>
      <c r="AI855" s="58"/>
    </row>
    <row r="856" spans="4:35" ht="15.75" customHeight="1" x14ac:dyDescent="0.2">
      <c r="D856" s="57"/>
      <c r="G856" s="57"/>
      <c r="J856" s="57"/>
      <c r="Z856" s="58"/>
      <c r="AC856" s="58"/>
      <c r="AF856" s="58"/>
      <c r="AI856" s="58"/>
    </row>
    <row r="857" spans="4:35" ht="15.75" customHeight="1" x14ac:dyDescent="0.2">
      <c r="D857" s="57"/>
      <c r="G857" s="57"/>
      <c r="J857" s="57"/>
      <c r="Z857" s="58"/>
      <c r="AC857" s="58"/>
      <c r="AF857" s="58"/>
      <c r="AI857" s="58"/>
    </row>
    <row r="858" spans="4:35" ht="15.75" customHeight="1" x14ac:dyDescent="0.2">
      <c r="D858" s="57"/>
      <c r="G858" s="57"/>
      <c r="J858" s="57"/>
      <c r="Z858" s="58"/>
      <c r="AC858" s="58"/>
      <c r="AF858" s="58"/>
      <c r="AI858" s="58"/>
    </row>
    <row r="859" spans="4:35" ht="15.75" customHeight="1" x14ac:dyDescent="0.2">
      <c r="D859" s="57"/>
      <c r="G859" s="57"/>
      <c r="J859" s="57"/>
      <c r="Z859" s="58"/>
      <c r="AC859" s="58"/>
      <c r="AF859" s="58"/>
      <c r="AI859" s="58"/>
    </row>
    <row r="860" spans="4:35" ht="15.75" customHeight="1" x14ac:dyDescent="0.2">
      <c r="D860" s="57"/>
      <c r="G860" s="57"/>
      <c r="J860" s="57"/>
      <c r="Z860" s="58"/>
      <c r="AC860" s="58"/>
      <c r="AF860" s="58"/>
      <c r="AI860" s="58"/>
    </row>
    <row r="861" spans="4:35" ht="15.75" customHeight="1" x14ac:dyDescent="0.2">
      <c r="D861" s="57"/>
      <c r="G861" s="57"/>
      <c r="J861" s="57"/>
      <c r="Z861" s="58"/>
      <c r="AC861" s="58"/>
      <c r="AF861" s="58"/>
      <c r="AI861" s="58"/>
    </row>
    <row r="862" spans="4:35" ht="15.75" customHeight="1" x14ac:dyDescent="0.2">
      <c r="D862" s="57"/>
      <c r="G862" s="57"/>
      <c r="J862" s="57"/>
      <c r="Z862" s="58"/>
      <c r="AC862" s="58"/>
      <c r="AF862" s="58"/>
      <c r="AI862" s="58"/>
    </row>
    <row r="863" spans="4:35" ht="15.75" customHeight="1" x14ac:dyDescent="0.2">
      <c r="D863" s="57"/>
      <c r="G863" s="57"/>
      <c r="J863" s="57"/>
      <c r="Z863" s="58"/>
      <c r="AC863" s="58"/>
      <c r="AF863" s="58"/>
      <c r="AI863" s="58"/>
    </row>
    <row r="864" spans="4:35" ht="15.75" customHeight="1" x14ac:dyDescent="0.2">
      <c r="D864" s="57"/>
      <c r="G864" s="57"/>
      <c r="J864" s="57"/>
      <c r="Z864" s="58"/>
      <c r="AC864" s="58"/>
      <c r="AF864" s="58"/>
      <c r="AI864" s="58"/>
    </row>
    <row r="865" spans="4:35" ht="15.75" customHeight="1" x14ac:dyDescent="0.2">
      <c r="D865" s="57"/>
      <c r="G865" s="57"/>
      <c r="J865" s="57"/>
      <c r="Z865" s="58"/>
      <c r="AC865" s="58"/>
      <c r="AF865" s="58"/>
      <c r="AI865" s="58"/>
    </row>
    <row r="866" spans="4:35" ht="15.75" customHeight="1" x14ac:dyDescent="0.2">
      <c r="D866" s="57"/>
      <c r="G866" s="57"/>
      <c r="J866" s="57"/>
      <c r="Z866" s="58"/>
      <c r="AC866" s="58"/>
      <c r="AF866" s="58"/>
      <c r="AI866" s="58"/>
    </row>
    <row r="867" spans="4:35" ht="15.75" customHeight="1" x14ac:dyDescent="0.2">
      <c r="D867" s="57"/>
      <c r="G867" s="57"/>
      <c r="J867" s="57"/>
      <c r="Z867" s="58"/>
      <c r="AC867" s="58"/>
      <c r="AF867" s="58"/>
      <c r="AI867" s="58"/>
    </row>
    <row r="868" spans="4:35" ht="15.75" customHeight="1" x14ac:dyDescent="0.2">
      <c r="D868" s="57"/>
      <c r="G868" s="57"/>
      <c r="J868" s="57"/>
      <c r="Z868" s="58"/>
      <c r="AC868" s="58"/>
      <c r="AF868" s="58"/>
      <c r="AI868" s="58"/>
    </row>
    <row r="869" spans="4:35" ht="15.75" customHeight="1" x14ac:dyDescent="0.2">
      <c r="D869" s="57"/>
      <c r="G869" s="57"/>
      <c r="J869" s="57"/>
      <c r="Z869" s="58"/>
      <c r="AC869" s="58"/>
      <c r="AF869" s="58"/>
      <c r="AI869" s="58"/>
    </row>
    <row r="870" spans="4:35" ht="15.75" customHeight="1" x14ac:dyDescent="0.2">
      <c r="D870" s="57"/>
      <c r="G870" s="57"/>
      <c r="J870" s="57"/>
      <c r="Z870" s="58"/>
      <c r="AC870" s="58"/>
      <c r="AF870" s="58"/>
      <c r="AI870" s="58"/>
    </row>
    <row r="871" spans="4:35" ht="15.75" customHeight="1" x14ac:dyDescent="0.2">
      <c r="D871" s="57"/>
      <c r="G871" s="57"/>
      <c r="J871" s="57"/>
      <c r="Z871" s="58"/>
      <c r="AC871" s="58"/>
      <c r="AF871" s="58"/>
      <c r="AI871" s="58"/>
    </row>
    <row r="872" spans="4:35" ht="15.75" customHeight="1" x14ac:dyDescent="0.2">
      <c r="D872" s="57"/>
      <c r="G872" s="57"/>
      <c r="J872" s="57"/>
      <c r="Z872" s="58"/>
      <c r="AC872" s="58"/>
      <c r="AF872" s="58"/>
      <c r="AI872" s="58"/>
    </row>
    <row r="873" spans="4:35" ht="15.75" customHeight="1" x14ac:dyDescent="0.2">
      <c r="D873" s="57"/>
      <c r="G873" s="57"/>
      <c r="J873" s="57"/>
      <c r="Z873" s="58"/>
      <c r="AC873" s="58"/>
      <c r="AF873" s="58"/>
      <c r="AI873" s="58"/>
    </row>
    <row r="874" spans="4:35" ht="15.75" customHeight="1" x14ac:dyDescent="0.2">
      <c r="D874" s="57"/>
      <c r="G874" s="57"/>
      <c r="J874" s="57"/>
      <c r="Z874" s="58"/>
      <c r="AC874" s="58"/>
      <c r="AF874" s="58"/>
      <c r="AI874" s="58"/>
    </row>
    <row r="875" spans="4:35" ht="15.75" customHeight="1" x14ac:dyDescent="0.2">
      <c r="D875" s="57"/>
      <c r="G875" s="57"/>
      <c r="J875" s="57"/>
      <c r="Z875" s="58"/>
      <c r="AC875" s="58"/>
      <c r="AF875" s="58"/>
      <c r="AI875" s="58"/>
    </row>
    <row r="876" spans="4:35" ht="15.75" customHeight="1" x14ac:dyDescent="0.2">
      <c r="D876" s="57"/>
      <c r="G876" s="57"/>
      <c r="J876" s="57"/>
      <c r="Z876" s="58"/>
      <c r="AC876" s="58"/>
      <c r="AF876" s="58"/>
      <c r="AI876" s="58"/>
    </row>
    <row r="877" spans="4:35" ht="15.75" customHeight="1" x14ac:dyDescent="0.2">
      <c r="D877" s="57"/>
      <c r="G877" s="57"/>
      <c r="J877" s="57"/>
      <c r="Z877" s="58"/>
      <c r="AC877" s="58"/>
      <c r="AF877" s="58"/>
      <c r="AI877" s="58"/>
    </row>
    <row r="878" spans="4:35" ht="15.75" customHeight="1" x14ac:dyDescent="0.2">
      <c r="D878" s="57"/>
      <c r="G878" s="57"/>
      <c r="J878" s="57"/>
      <c r="Z878" s="58"/>
      <c r="AC878" s="58"/>
      <c r="AF878" s="58"/>
      <c r="AI878" s="58"/>
    </row>
    <row r="879" spans="4:35" ht="15.75" customHeight="1" x14ac:dyDescent="0.2">
      <c r="D879" s="57"/>
      <c r="G879" s="57"/>
      <c r="J879" s="57"/>
      <c r="Z879" s="58"/>
      <c r="AC879" s="58"/>
      <c r="AF879" s="58"/>
      <c r="AI879" s="58"/>
    </row>
    <row r="880" spans="4:35" ht="15.75" customHeight="1" x14ac:dyDescent="0.2">
      <c r="D880" s="57"/>
      <c r="G880" s="57"/>
      <c r="J880" s="57"/>
      <c r="Z880" s="58"/>
      <c r="AC880" s="58"/>
      <c r="AF880" s="58"/>
      <c r="AI880" s="58"/>
    </row>
    <row r="881" spans="4:35" ht="15.75" customHeight="1" x14ac:dyDescent="0.2">
      <c r="D881" s="57"/>
      <c r="G881" s="57"/>
      <c r="J881" s="57"/>
      <c r="Z881" s="58"/>
      <c r="AC881" s="58"/>
      <c r="AF881" s="58"/>
      <c r="AI881" s="58"/>
    </row>
    <row r="882" spans="4:35" ht="15.75" customHeight="1" x14ac:dyDescent="0.2">
      <c r="D882" s="57"/>
      <c r="G882" s="57"/>
      <c r="J882" s="57"/>
      <c r="Z882" s="58"/>
      <c r="AC882" s="58"/>
      <c r="AF882" s="58"/>
      <c r="AI882" s="58"/>
    </row>
    <row r="883" spans="4:35" ht="15.75" customHeight="1" x14ac:dyDescent="0.2">
      <c r="D883" s="57"/>
      <c r="G883" s="57"/>
      <c r="J883" s="57"/>
      <c r="Z883" s="58"/>
      <c r="AC883" s="58"/>
      <c r="AF883" s="58"/>
      <c r="AI883" s="58"/>
    </row>
    <row r="884" spans="4:35" ht="15.75" customHeight="1" x14ac:dyDescent="0.2">
      <c r="D884" s="57"/>
      <c r="G884" s="57"/>
      <c r="J884" s="57"/>
      <c r="Z884" s="58"/>
      <c r="AC884" s="58"/>
      <c r="AF884" s="58"/>
      <c r="AI884" s="58"/>
    </row>
    <row r="885" spans="4:35" ht="15.75" customHeight="1" x14ac:dyDescent="0.2">
      <c r="D885" s="57"/>
      <c r="G885" s="57"/>
      <c r="J885" s="57"/>
      <c r="Z885" s="58"/>
      <c r="AC885" s="58"/>
      <c r="AF885" s="58"/>
      <c r="AI885" s="58"/>
    </row>
    <row r="886" spans="4:35" ht="15.75" customHeight="1" x14ac:dyDescent="0.2">
      <c r="D886" s="57"/>
      <c r="G886" s="57"/>
      <c r="J886" s="57"/>
      <c r="Z886" s="58"/>
      <c r="AC886" s="58"/>
      <c r="AF886" s="58"/>
      <c r="AI886" s="58"/>
    </row>
    <row r="887" spans="4:35" ht="15.75" customHeight="1" x14ac:dyDescent="0.2">
      <c r="D887" s="57"/>
      <c r="G887" s="57"/>
      <c r="J887" s="57"/>
      <c r="Z887" s="58"/>
      <c r="AC887" s="58"/>
      <c r="AF887" s="58"/>
      <c r="AI887" s="58"/>
    </row>
    <row r="888" spans="4:35" ht="15.75" customHeight="1" x14ac:dyDescent="0.2">
      <c r="D888" s="57"/>
      <c r="G888" s="57"/>
      <c r="J888" s="57"/>
      <c r="Z888" s="58"/>
      <c r="AC888" s="58"/>
      <c r="AF888" s="58"/>
      <c r="AI888" s="58"/>
    </row>
    <row r="889" spans="4:35" ht="15.75" customHeight="1" x14ac:dyDescent="0.2">
      <c r="D889" s="57"/>
      <c r="G889" s="57"/>
      <c r="J889" s="57"/>
      <c r="Z889" s="58"/>
      <c r="AC889" s="58"/>
      <c r="AF889" s="58"/>
      <c r="AI889" s="58"/>
    </row>
    <row r="890" spans="4:35" ht="15.75" customHeight="1" x14ac:dyDescent="0.2">
      <c r="D890" s="57"/>
      <c r="G890" s="57"/>
      <c r="J890" s="57"/>
      <c r="Z890" s="58"/>
      <c r="AC890" s="58"/>
      <c r="AF890" s="58"/>
      <c r="AI890" s="58"/>
    </row>
    <row r="891" spans="4:35" ht="15.75" customHeight="1" x14ac:dyDescent="0.2">
      <c r="D891" s="57"/>
      <c r="G891" s="57"/>
      <c r="J891" s="57"/>
      <c r="Z891" s="58"/>
      <c r="AC891" s="58"/>
      <c r="AF891" s="58"/>
      <c r="AI891" s="58"/>
    </row>
    <row r="892" spans="4:35" ht="15.75" customHeight="1" x14ac:dyDescent="0.2">
      <c r="D892" s="57"/>
      <c r="G892" s="57"/>
      <c r="J892" s="57"/>
      <c r="Z892" s="58"/>
      <c r="AC892" s="58"/>
      <c r="AF892" s="58"/>
      <c r="AI892" s="58"/>
    </row>
    <row r="893" spans="4:35" ht="15.75" customHeight="1" x14ac:dyDescent="0.2">
      <c r="D893" s="57"/>
      <c r="G893" s="57"/>
      <c r="J893" s="57"/>
      <c r="Z893" s="58"/>
      <c r="AC893" s="58"/>
      <c r="AF893" s="58"/>
      <c r="AI893" s="58"/>
    </row>
    <row r="894" spans="4:35" ht="15.75" customHeight="1" x14ac:dyDescent="0.2">
      <c r="D894" s="57"/>
      <c r="G894" s="57"/>
      <c r="J894" s="57"/>
      <c r="Z894" s="58"/>
      <c r="AC894" s="58"/>
      <c r="AF894" s="58"/>
      <c r="AI894" s="58"/>
    </row>
    <row r="895" spans="4:35" ht="15.75" customHeight="1" x14ac:dyDescent="0.2">
      <c r="D895" s="57"/>
      <c r="G895" s="57"/>
      <c r="J895" s="57"/>
      <c r="Z895" s="58"/>
      <c r="AC895" s="58"/>
      <c r="AF895" s="58"/>
      <c r="AI895" s="58"/>
    </row>
    <row r="896" spans="4:35" ht="15.75" customHeight="1" x14ac:dyDescent="0.2">
      <c r="D896" s="57"/>
      <c r="G896" s="57"/>
      <c r="J896" s="57"/>
      <c r="Z896" s="58"/>
      <c r="AC896" s="58"/>
      <c r="AF896" s="58"/>
      <c r="AI896" s="58"/>
    </row>
    <row r="897" spans="4:35" ht="15.75" customHeight="1" x14ac:dyDescent="0.2">
      <c r="D897" s="57"/>
      <c r="G897" s="57"/>
      <c r="J897" s="57"/>
      <c r="Z897" s="58"/>
      <c r="AC897" s="58"/>
      <c r="AF897" s="58"/>
      <c r="AI897" s="58"/>
    </row>
    <row r="898" spans="4:35" ht="15.75" customHeight="1" x14ac:dyDescent="0.2">
      <c r="D898" s="57"/>
      <c r="G898" s="57"/>
      <c r="J898" s="57"/>
      <c r="Z898" s="58"/>
      <c r="AC898" s="58"/>
      <c r="AF898" s="58"/>
      <c r="AI898" s="58"/>
    </row>
    <row r="899" spans="4:35" ht="15.75" customHeight="1" x14ac:dyDescent="0.2">
      <c r="D899" s="57"/>
      <c r="G899" s="57"/>
      <c r="J899" s="57"/>
      <c r="Z899" s="58"/>
      <c r="AC899" s="58"/>
      <c r="AF899" s="58"/>
      <c r="AI899" s="58"/>
    </row>
    <row r="900" spans="4:35" ht="15.75" customHeight="1" x14ac:dyDescent="0.2">
      <c r="D900" s="57"/>
      <c r="G900" s="57"/>
      <c r="J900" s="57"/>
      <c r="Z900" s="58"/>
      <c r="AC900" s="58"/>
      <c r="AF900" s="58"/>
      <c r="AI900" s="58"/>
    </row>
    <row r="901" spans="4:35" ht="15.75" customHeight="1" x14ac:dyDescent="0.2">
      <c r="D901" s="57"/>
      <c r="G901" s="57"/>
      <c r="J901" s="57"/>
      <c r="Z901" s="58"/>
      <c r="AC901" s="58"/>
      <c r="AF901" s="58"/>
      <c r="AI901" s="58"/>
    </row>
    <row r="902" spans="4:35" ht="15.75" customHeight="1" x14ac:dyDescent="0.2">
      <c r="D902" s="57"/>
      <c r="G902" s="57"/>
      <c r="J902" s="57"/>
      <c r="Z902" s="58"/>
      <c r="AC902" s="58"/>
      <c r="AF902" s="58"/>
      <c r="AI902" s="58"/>
    </row>
    <row r="903" spans="4:35" ht="15.75" customHeight="1" x14ac:dyDescent="0.2">
      <c r="D903" s="57"/>
      <c r="G903" s="57"/>
      <c r="J903" s="57"/>
      <c r="Z903" s="58"/>
      <c r="AC903" s="58"/>
      <c r="AF903" s="58"/>
      <c r="AI903" s="58"/>
    </row>
    <row r="904" spans="4:35" ht="15.75" customHeight="1" x14ac:dyDescent="0.2">
      <c r="D904" s="57"/>
      <c r="G904" s="57"/>
      <c r="J904" s="57"/>
      <c r="Z904" s="58"/>
      <c r="AC904" s="58"/>
      <c r="AF904" s="58"/>
      <c r="AI904" s="58"/>
    </row>
    <row r="905" spans="4:35" ht="15.75" customHeight="1" x14ac:dyDescent="0.2">
      <c r="D905" s="57"/>
      <c r="G905" s="57"/>
      <c r="J905" s="57"/>
      <c r="Z905" s="58"/>
      <c r="AC905" s="58"/>
      <c r="AF905" s="58"/>
      <c r="AI905" s="58"/>
    </row>
    <row r="906" spans="4:35" ht="15.75" customHeight="1" x14ac:dyDescent="0.2">
      <c r="D906" s="57"/>
      <c r="G906" s="57"/>
      <c r="J906" s="57"/>
      <c r="Z906" s="58"/>
      <c r="AC906" s="58"/>
      <c r="AF906" s="58"/>
      <c r="AI906" s="58"/>
    </row>
    <row r="907" spans="4:35" ht="15.75" customHeight="1" x14ac:dyDescent="0.2">
      <c r="D907" s="57"/>
      <c r="G907" s="57"/>
      <c r="J907" s="57"/>
      <c r="Z907" s="58"/>
      <c r="AC907" s="58"/>
      <c r="AF907" s="58"/>
      <c r="AI907" s="58"/>
    </row>
    <row r="908" spans="4:35" ht="15.75" customHeight="1" x14ac:dyDescent="0.2">
      <c r="D908" s="57"/>
      <c r="G908" s="57"/>
      <c r="J908" s="57"/>
      <c r="Z908" s="58"/>
      <c r="AC908" s="58"/>
      <c r="AF908" s="58"/>
      <c r="AI908" s="58"/>
    </row>
    <row r="909" spans="4:35" ht="15.75" customHeight="1" x14ac:dyDescent="0.2">
      <c r="D909" s="57"/>
      <c r="G909" s="57"/>
      <c r="J909" s="57"/>
      <c r="Z909" s="58"/>
      <c r="AC909" s="58"/>
      <c r="AF909" s="58"/>
      <c r="AI909" s="58"/>
    </row>
    <row r="910" spans="4:35" ht="15.75" customHeight="1" x14ac:dyDescent="0.2">
      <c r="D910" s="57"/>
      <c r="G910" s="57"/>
      <c r="J910" s="57"/>
      <c r="Z910" s="58"/>
      <c r="AC910" s="58"/>
      <c r="AF910" s="58"/>
      <c r="AI910" s="58"/>
    </row>
    <row r="911" spans="4:35" ht="15.75" customHeight="1" x14ac:dyDescent="0.2">
      <c r="D911" s="57"/>
      <c r="G911" s="57"/>
      <c r="J911" s="57"/>
      <c r="Z911" s="58"/>
      <c r="AC911" s="58"/>
      <c r="AF911" s="58"/>
      <c r="AI911" s="58"/>
    </row>
    <row r="912" spans="4:35" ht="15.75" customHeight="1" x14ac:dyDescent="0.2">
      <c r="D912" s="57"/>
      <c r="G912" s="57"/>
      <c r="J912" s="57"/>
      <c r="Z912" s="58"/>
      <c r="AC912" s="58"/>
      <c r="AF912" s="58"/>
      <c r="AI912" s="58"/>
    </row>
    <row r="913" spans="4:35" ht="15.75" customHeight="1" x14ac:dyDescent="0.2">
      <c r="D913" s="57"/>
      <c r="G913" s="57"/>
      <c r="J913" s="57"/>
      <c r="Z913" s="58"/>
      <c r="AC913" s="58"/>
      <c r="AF913" s="58"/>
      <c r="AI913" s="58"/>
    </row>
    <row r="914" spans="4:35" ht="15.75" customHeight="1" x14ac:dyDescent="0.2">
      <c r="D914" s="57"/>
      <c r="G914" s="57"/>
      <c r="J914" s="57"/>
      <c r="Z914" s="58"/>
      <c r="AC914" s="58"/>
      <c r="AF914" s="58"/>
      <c r="AI914" s="58"/>
    </row>
    <row r="915" spans="4:35" ht="15.75" customHeight="1" x14ac:dyDescent="0.2">
      <c r="D915" s="57"/>
      <c r="G915" s="57"/>
      <c r="J915" s="57"/>
      <c r="Z915" s="58"/>
      <c r="AC915" s="58"/>
      <c r="AF915" s="58"/>
      <c r="AI915" s="58"/>
    </row>
    <row r="916" spans="4:35" ht="15.75" customHeight="1" x14ac:dyDescent="0.2">
      <c r="D916" s="57"/>
      <c r="G916" s="57"/>
      <c r="J916" s="57"/>
      <c r="Z916" s="58"/>
      <c r="AC916" s="58"/>
      <c r="AF916" s="58"/>
      <c r="AI916" s="58"/>
    </row>
    <row r="917" spans="4:35" ht="15.75" customHeight="1" x14ac:dyDescent="0.2">
      <c r="D917" s="57"/>
      <c r="G917" s="57"/>
      <c r="J917" s="57"/>
      <c r="Z917" s="58"/>
      <c r="AC917" s="58"/>
      <c r="AF917" s="58"/>
      <c r="AI917" s="58"/>
    </row>
    <row r="918" spans="4:35" ht="15.75" customHeight="1" x14ac:dyDescent="0.2">
      <c r="D918" s="57"/>
      <c r="G918" s="57"/>
      <c r="J918" s="57"/>
      <c r="Z918" s="58"/>
      <c r="AC918" s="58"/>
      <c r="AF918" s="58"/>
      <c r="AI918" s="58"/>
    </row>
    <row r="919" spans="4:35" ht="15.75" customHeight="1" x14ac:dyDescent="0.2">
      <c r="D919" s="57"/>
      <c r="G919" s="57"/>
      <c r="J919" s="57"/>
      <c r="Z919" s="58"/>
      <c r="AC919" s="58"/>
      <c r="AF919" s="58"/>
      <c r="AI919" s="58"/>
    </row>
    <row r="920" spans="4:35" ht="15.75" customHeight="1" x14ac:dyDescent="0.2">
      <c r="D920" s="57"/>
      <c r="G920" s="57"/>
      <c r="J920" s="57"/>
      <c r="Z920" s="58"/>
      <c r="AC920" s="58"/>
      <c r="AF920" s="58"/>
      <c r="AI920" s="58"/>
    </row>
    <row r="921" spans="4:35" ht="15.75" customHeight="1" x14ac:dyDescent="0.2">
      <c r="D921" s="57"/>
      <c r="G921" s="57"/>
      <c r="J921" s="57"/>
      <c r="Z921" s="58"/>
      <c r="AC921" s="58"/>
      <c r="AF921" s="58"/>
      <c r="AI921" s="58"/>
    </row>
    <row r="922" spans="4:35" ht="15.75" customHeight="1" x14ac:dyDescent="0.2">
      <c r="D922" s="57"/>
      <c r="G922" s="57"/>
      <c r="J922" s="57"/>
      <c r="Z922" s="58"/>
      <c r="AC922" s="58"/>
      <c r="AF922" s="58"/>
      <c r="AI922" s="58"/>
    </row>
    <row r="923" spans="4:35" ht="15.75" customHeight="1" x14ac:dyDescent="0.2">
      <c r="D923" s="57"/>
      <c r="G923" s="57"/>
      <c r="J923" s="57"/>
      <c r="Z923" s="58"/>
      <c r="AC923" s="58"/>
      <c r="AF923" s="58"/>
      <c r="AI923" s="58"/>
    </row>
    <row r="924" spans="4:35" ht="15.75" customHeight="1" x14ac:dyDescent="0.2">
      <c r="D924" s="57"/>
      <c r="G924" s="57"/>
      <c r="J924" s="57"/>
      <c r="Z924" s="58"/>
      <c r="AC924" s="58"/>
      <c r="AF924" s="58"/>
      <c r="AI924" s="58"/>
    </row>
    <row r="925" spans="4:35" ht="15.75" customHeight="1" x14ac:dyDescent="0.2">
      <c r="D925" s="57"/>
      <c r="G925" s="57"/>
      <c r="J925" s="57"/>
      <c r="Z925" s="58"/>
      <c r="AC925" s="58"/>
      <c r="AF925" s="58"/>
      <c r="AI925" s="58"/>
    </row>
    <row r="926" spans="4:35" ht="15.75" customHeight="1" x14ac:dyDescent="0.2">
      <c r="D926" s="57"/>
      <c r="G926" s="57"/>
      <c r="J926" s="57"/>
      <c r="Z926" s="58"/>
      <c r="AC926" s="58"/>
      <c r="AF926" s="58"/>
      <c r="AI926" s="58"/>
    </row>
    <row r="927" spans="4:35" ht="15.75" customHeight="1" x14ac:dyDescent="0.2">
      <c r="D927" s="57"/>
      <c r="G927" s="57"/>
      <c r="J927" s="57"/>
      <c r="Z927" s="58"/>
      <c r="AC927" s="58"/>
      <c r="AF927" s="58"/>
      <c r="AI927" s="58"/>
    </row>
    <row r="928" spans="4:35" ht="15.75" customHeight="1" x14ac:dyDescent="0.2">
      <c r="D928" s="57"/>
      <c r="G928" s="57"/>
      <c r="J928" s="57"/>
      <c r="Z928" s="58"/>
      <c r="AC928" s="58"/>
      <c r="AF928" s="58"/>
      <c r="AI928" s="58"/>
    </row>
    <row r="929" spans="4:35" ht="15.75" customHeight="1" x14ac:dyDescent="0.2">
      <c r="D929" s="57"/>
      <c r="G929" s="57"/>
      <c r="J929" s="57"/>
      <c r="Z929" s="58"/>
      <c r="AC929" s="58"/>
      <c r="AF929" s="58"/>
      <c r="AI929" s="58"/>
    </row>
    <row r="930" spans="4:35" ht="15.75" customHeight="1" x14ac:dyDescent="0.2">
      <c r="D930" s="57"/>
      <c r="G930" s="57"/>
      <c r="J930" s="57"/>
      <c r="Z930" s="58"/>
      <c r="AC930" s="58"/>
      <c r="AF930" s="58"/>
      <c r="AI930" s="58"/>
    </row>
    <row r="931" spans="4:35" ht="15.75" customHeight="1" x14ac:dyDescent="0.2">
      <c r="D931" s="57"/>
      <c r="G931" s="57"/>
      <c r="J931" s="57"/>
      <c r="Z931" s="58"/>
      <c r="AC931" s="58"/>
      <c r="AF931" s="58"/>
      <c r="AI931" s="58"/>
    </row>
    <row r="932" spans="4:35" ht="15.75" customHeight="1" x14ac:dyDescent="0.2">
      <c r="D932" s="57"/>
      <c r="G932" s="57"/>
      <c r="J932" s="57"/>
      <c r="Z932" s="58"/>
      <c r="AC932" s="58"/>
      <c r="AF932" s="58"/>
      <c r="AI932" s="58"/>
    </row>
    <row r="933" spans="4:35" ht="15.75" customHeight="1" x14ac:dyDescent="0.2">
      <c r="D933" s="57"/>
      <c r="G933" s="57"/>
      <c r="J933" s="57"/>
      <c r="Z933" s="58"/>
      <c r="AC933" s="58"/>
      <c r="AF933" s="58"/>
      <c r="AI933" s="58"/>
    </row>
    <row r="934" spans="4:35" ht="15.75" customHeight="1" x14ac:dyDescent="0.2">
      <c r="D934" s="57"/>
      <c r="G934" s="57"/>
      <c r="J934" s="57"/>
      <c r="Z934" s="58"/>
      <c r="AC934" s="58"/>
      <c r="AF934" s="58"/>
      <c r="AI934" s="58"/>
    </row>
    <row r="935" spans="4:35" ht="15.75" customHeight="1" x14ac:dyDescent="0.2">
      <c r="D935" s="57"/>
      <c r="G935" s="57"/>
      <c r="J935" s="57"/>
      <c r="Z935" s="58"/>
      <c r="AC935" s="58"/>
      <c r="AF935" s="58"/>
      <c r="AI935" s="58"/>
    </row>
    <row r="936" spans="4:35" ht="15.75" customHeight="1" x14ac:dyDescent="0.2">
      <c r="D936" s="57"/>
      <c r="G936" s="57"/>
      <c r="J936" s="57"/>
      <c r="Z936" s="58"/>
      <c r="AC936" s="58"/>
      <c r="AF936" s="58"/>
      <c r="AI936" s="58"/>
    </row>
    <row r="937" spans="4:35" ht="15.75" customHeight="1" x14ac:dyDescent="0.2">
      <c r="D937" s="57"/>
      <c r="G937" s="57"/>
      <c r="J937" s="57"/>
      <c r="Z937" s="58"/>
      <c r="AC937" s="58"/>
      <c r="AF937" s="58"/>
      <c r="AI937" s="58"/>
    </row>
    <row r="938" spans="4:35" ht="15.75" customHeight="1" x14ac:dyDescent="0.2">
      <c r="D938" s="57"/>
      <c r="G938" s="57"/>
      <c r="J938" s="57"/>
      <c r="Z938" s="58"/>
      <c r="AC938" s="58"/>
      <c r="AF938" s="58"/>
      <c r="AI938" s="58"/>
    </row>
    <row r="939" spans="4:35" ht="15.75" customHeight="1" x14ac:dyDescent="0.2">
      <c r="D939" s="57"/>
      <c r="G939" s="57"/>
      <c r="J939" s="57"/>
      <c r="Z939" s="58"/>
      <c r="AC939" s="58"/>
      <c r="AF939" s="58"/>
      <c r="AI939" s="58"/>
    </row>
    <row r="940" spans="4:35" ht="15.75" customHeight="1" x14ac:dyDescent="0.2">
      <c r="D940" s="57"/>
      <c r="G940" s="57"/>
      <c r="J940" s="57"/>
      <c r="Z940" s="58"/>
      <c r="AC940" s="58"/>
      <c r="AF940" s="58"/>
      <c r="AI940" s="58"/>
    </row>
    <row r="941" spans="4:35" ht="15.75" customHeight="1" x14ac:dyDescent="0.2">
      <c r="D941" s="57"/>
      <c r="G941" s="57"/>
      <c r="J941" s="57"/>
      <c r="Z941" s="58"/>
      <c r="AC941" s="58"/>
      <c r="AF941" s="58"/>
      <c r="AI941" s="58"/>
    </row>
    <row r="942" spans="4:35" ht="15.75" customHeight="1" x14ac:dyDescent="0.2">
      <c r="D942" s="57"/>
      <c r="G942" s="57"/>
      <c r="J942" s="57"/>
      <c r="Z942" s="58"/>
      <c r="AC942" s="58"/>
      <c r="AF942" s="58"/>
      <c r="AI942" s="58"/>
    </row>
    <row r="943" spans="4:35" ht="15.75" customHeight="1" x14ac:dyDescent="0.2">
      <c r="D943" s="57"/>
      <c r="G943" s="57"/>
      <c r="J943" s="57"/>
      <c r="Z943" s="58"/>
      <c r="AC943" s="58"/>
      <c r="AF943" s="58"/>
      <c r="AI943" s="58"/>
    </row>
    <row r="944" spans="4:35" ht="15.75" customHeight="1" x14ac:dyDescent="0.2">
      <c r="D944" s="57"/>
      <c r="G944" s="57"/>
      <c r="J944" s="57"/>
      <c r="Z944" s="58"/>
      <c r="AC944" s="58"/>
      <c r="AF944" s="58"/>
      <c r="AI944" s="58"/>
    </row>
    <row r="945" spans="4:35" ht="15.75" customHeight="1" x14ac:dyDescent="0.2">
      <c r="D945" s="57"/>
      <c r="G945" s="57"/>
      <c r="J945" s="57"/>
      <c r="Z945" s="58"/>
      <c r="AC945" s="58"/>
      <c r="AF945" s="58"/>
      <c r="AI945" s="58"/>
    </row>
    <row r="946" spans="4:35" ht="15.75" customHeight="1" x14ac:dyDescent="0.2">
      <c r="D946" s="57"/>
      <c r="G946" s="57"/>
      <c r="J946" s="57"/>
      <c r="Z946" s="58"/>
      <c r="AC946" s="58"/>
      <c r="AF946" s="58"/>
      <c r="AI946" s="58"/>
    </row>
    <row r="947" spans="4:35" ht="15.75" customHeight="1" x14ac:dyDescent="0.2">
      <c r="D947" s="57"/>
      <c r="G947" s="57"/>
      <c r="J947" s="57"/>
      <c r="Z947" s="58"/>
      <c r="AC947" s="58"/>
      <c r="AF947" s="58"/>
      <c r="AI947" s="58"/>
    </row>
    <row r="948" spans="4:35" ht="15.75" customHeight="1" x14ac:dyDescent="0.2">
      <c r="D948" s="57"/>
      <c r="G948" s="57"/>
      <c r="J948" s="57"/>
      <c r="Z948" s="58"/>
      <c r="AC948" s="58"/>
      <c r="AF948" s="58"/>
      <c r="AI948" s="58"/>
    </row>
    <row r="949" spans="4:35" ht="15.75" customHeight="1" x14ac:dyDescent="0.2">
      <c r="D949" s="57"/>
      <c r="G949" s="57"/>
      <c r="J949" s="57"/>
      <c r="Z949" s="58"/>
      <c r="AC949" s="58"/>
      <c r="AF949" s="58"/>
      <c r="AI949" s="58"/>
    </row>
    <row r="950" spans="4:35" ht="15.75" customHeight="1" x14ac:dyDescent="0.2">
      <c r="D950" s="57"/>
      <c r="G950" s="57"/>
      <c r="J950" s="57"/>
      <c r="Z950" s="58"/>
      <c r="AC950" s="58"/>
      <c r="AF950" s="58"/>
      <c r="AI950" s="58"/>
    </row>
    <row r="951" spans="4:35" ht="15.75" customHeight="1" x14ac:dyDescent="0.2">
      <c r="D951" s="57"/>
      <c r="G951" s="57"/>
      <c r="J951" s="57"/>
      <c r="Z951" s="58"/>
      <c r="AC951" s="58"/>
      <c r="AF951" s="58"/>
      <c r="AI951" s="58"/>
    </row>
    <row r="952" spans="4:35" ht="15.75" customHeight="1" x14ac:dyDescent="0.2">
      <c r="D952" s="57"/>
      <c r="G952" s="57"/>
      <c r="J952" s="57"/>
      <c r="Z952" s="58"/>
      <c r="AC952" s="58"/>
      <c r="AF952" s="58"/>
      <c r="AI952" s="58"/>
    </row>
    <row r="953" spans="4:35" ht="15.75" customHeight="1" x14ac:dyDescent="0.2">
      <c r="D953" s="57"/>
      <c r="G953" s="57"/>
      <c r="J953" s="57"/>
      <c r="Z953" s="58"/>
      <c r="AC953" s="58"/>
      <c r="AF953" s="58"/>
      <c r="AI953" s="58"/>
    </row>
    <row r="954" spans="4:35" ht="15.75" customHeight="1" x14ac:dyDescent="0.2">
      <c r="D954" s="57"/>
      <c r="G954" s="57"/>
      <c r="J954" s="57"/>
      <c r="Z954" s="58"/>
      <c r="AC954" s="58"/>
      <c r="AF954" s="58"/>
      <c r="AI954" s="58"/>
    </row>
    <row r="955" spans="4:35" ht="15.75" customHeight="1" x14ac:dyDescent="0.2">
      <c r="D955" s="57"/>
      <c r="G955" s="57"/>
      <c r="J955" s="57"/>
      <c r="Z955" s="58"/>
      <c r="AC955" s="58"/>
      <c r="AF955" s="58"/>
      <c r="AI955" s="58"/>
    </row>
    <row r="956" spans="4:35" ht="15.75" customHeight="1" x14ac:dyDescent="0.2">
      <c r="D956" s="57"/>
      <c r="G956" s="57"/>
      <c r="J956" s="57"/>
      <c r="Z956" s="58"/>
      <c r="AC956" s="58"/>
      <c r="AF956" s="58"/>
      <c r="AI956" s="58"/>
    </row>
    <row r="957" spans="4:35" ht="15.75" customHeight="1" x14ac:dyDescent="0.2">
      <c r="D957" s="57"/>
      <c r="G957" s="57"/>
      <c r="J957" s="57"/>
      <c r="Z957" s="58"/>
      <c r="AC957" s="58"/>
      <c r="AF957" s="58"/>
      <c r="AI957" s="58"/>
    </row>
    <row r="958" spans="4:35" ht="15.75" customHeight="1" x14ac:dyDescent="0.2">
      <c r="D958" s="57"/>
      <c r="G958" s="57"/>
      <c r="J958" s="57"/>
      <c r="Z958" s="58"/>
      <c r="AC958" s="58"/>
      <c r="AF958" s="58"/>
      <c r="AI958" s="58"/>
    </row>
    <row r="959" spans="4:35" ht="15.75" customHeight="1" x14ac:dyDescent="0.2">
      <c r="D959" s="57"/>
      <c r="G959" s="57"/>
      <c r="J959" s="57"/>
      <c r="Z959" s="58"/>
      <c r="AC959" s="58"/>
      <c r="AF959" s="58"/>
      <c r="AI959" s="58"/>
    </row>
    <row r="960" spans="4:35" ht="15.75" customHeight="1" x14ac:dyDescent="0.2">
      <c r="D960" s="57"/>
      <c r="G960" s="57"/>
      <c r="J960" s="57"/>
      <c r="Z960" s="58"/>
      <c r="AC960" s="58"/>
      <c r="AF960" s="58"/>
      <c r="AI960" s="58"/>
    </row>
    <row r="961" spans="4:35" ht="15.75" customHeight="1" x14ac:dyDescent="0.2">
      <c r="D961" s="57"/>
      <c r="G961" s="57"/>
      <c r="J961" s="57"/>
      <c r="Z961" s="58"/>
      <c r="AC961" s="58"/>
      <c r="AF961" s="58"/>
      <c r="AI961" s="58"/>
    </row>
    <row r="962" spans="4:35" ht="15.75" customHeight="1" x14ac:dyDescent="0.2">
      <c r="D962" s="57"/>
      <c r="G962" s="57"/>
      <c r="J962" s="57"/>
      <c r="Z962" s="58"/>
      <c r="AC962" s="58"/>
      <c r="AF962" s="58"/>
      <c r="AI962" s="58"/>
    </row>
    <row r="963" spans="4:35" ht="15.75" customHeight="1" x14ac:dyDescent="0.2">
      <c r="D963" s="57"/>
      <c r="G963" s="57"/>
      <c r="J963" s="57"/>
      <c r="Z963" s="58"/>
      <c r="AC963" s="58"/>
      <c r="AF963" s="58"/>
      <c r="AI963" s="58"/>
    </row>
    <row r="964" spans="4:35" ht="15.75" customHeight="1" x14ac:dyDescent="0.2">
      <c r="D964" s="57"/>
      <c r="G964" s="57"/>
      <c r="J964" s="57"/>
      <c r="Z964" s="58"/>
      <c r="AC964" s="58"/>
      <c r="AF964" s="58"/>
      <c r="AI964" s="58"/>
    </row>
    <row r="965" spans="4:35" ht="15.75" customHeight="1" x14ac:dyDescent="0.2">
      <c r="D965" s="57"/>
      <c r="G965" s="57"/>
      <c r="J965" s="57"/>
      <c r="Z965" s="58"/>
      <c r="AC965" s="58"/>
      <c r="AF965" s="58"/>
      <c r="AI965" s="58"/>
    </row>
    <row r="966" spans="4:35" ht="15.75" customHeight="1" x14ac:dyDescent="0.2">
      <c r="D966" s="57"/>
      <c r="G966" s="57"/>
      <c r="J966" s="57"/>
      <c r="Z966" s="58"/>
      <c r="AC966" s="58"/>
      <c r="AF966" s="58"/>
      <c r="AI966" s="58"/>
    </row>
    <row r="967" spans="4:35" ht="15.75" customHeight="1" x14ac:dyDescent="0.2">
      <c r="D967" s="57"/>
      <c r="G967" s="57"/>
      <c r="J967" s="57"/>
      <c r="Z967" s="58"/>
      <c r="AC967" s="58"/>
      <c r="AF967" s="58"/>
      <c r="AI967" s="58"/>
    </row>
    <row r="968" spans="4:35" ht="15.75" customHeight="1" x14ac:dyDescent="0.2">
      <c r="D968" s="57"/>
      <c r="G968" s="57"/>
      <c r="J968" s="57"/>
      <c r="Z968" s="58"/>
      <c r="AC968" s="58"/>
      <c r="AF968" s="58"/>
      <c r="AI968" s="58"/>
    </row>
    <row r="969" spans="4:35" ht="15.75" customHeight="1" x14ac:dyDescent="0.2">
      <c r="D969" s="57"/>
      <c r="G969" s="57"/>
      <c r="J969" s="57"/>
      <c r="Z969" s="58"/>
      <c r="AC969" s="58"/>
      <c r="AF969" s="58"/>
      <c r="AI969" s="58"/>
    </row>
    <row r="970" spans="4:35" ht="15.75" customHeight="1" x14ac:dyDescent="0.2">
      <c r="D970" s="57"/>
      <c r="G970" s="57"/>
      <c r="J970" s="57"/>
      <c r="Z970" s="58"/>
      <c r="AC970" s="58"/>
      <c r="AF970" s="58"/>
      <c r="AI970" s="58"/>
    </row>
    <row r="971" spans="4:35" ht="15.75" customHeight="1" x14ac:dyDescent="0.2">
      <c r="D971" s="57"/>
      <c r="G971" s="57"/>
      <c r="J971" s="57"/>
      <c r="Z971" s="58"/>
      <c r="AC971" s="58"/>
      <c r="AF971" s="58"/>
      <c r="AI971" s="58"/>
    </row>
    <row r="972" spans="4:35" ht="15.75" customHeight="1" x14ac:dyDescent="0.2">
      <c r="D972" s="57"/>
      <c r="G972" s="57"/>
      <c r="J972" s="57"/>
      <c r="Z972" s="58"/>
      <c r="AC972" s="58"/>
      <c r="AF972" s="58"/>
      <c r="AI972" s="58"/>
    </row>
    <row r="973" spans="4:35" ht="15.75" customHeight="1" x14ac:dyDescent="0.2">
      <c r="D973" s="57"/>
      <c r="G973" s="57"/>
      <c r="J973" s="57"/>
      <c r="Z973" s="58"/>
      <c r="AC973" s="58"/>
      <c r="AF973" s="58"/>
      <c r="AI973" s="58"/>
    </row>
    <row r="974" spans="4:35" ht="15.75" customHeight="1" x14ac:dyDescent="0.2">
      <c r="D974" s="57"/>
      <c r="G974" s="57"/>
      <c r="J974" s="57"/>
      <c r="Z974" s="58"/>
      <c r="AC974" s="58"/>
      <c r="AF974" s="58"/>
      <c r="AI974" s="58"/>
    </row>
    <row r="975" spans="4:35" ht="15.75" customHeight="1" x14ac:dyDescent="0.2">
      <c r="D975" s="57"/>
      <c r="G975" s="57"/>
      <c r="J975" s="57"/>
      <c r="Z975" s="58"/>
      <c r="AC975" s="58"/>
      <c r="AF975" s="58"/>
      <c r="AI975" s="58"/>
    </row>
    <row r="976" spans="4:35" ht="15.75" customHeight="1" x14ac:dyDescent="0.2">
      <c r="D976" s="57"/>
      <c r="G976" s="57"/>
      <c r="J976" s="57"/>
      <c r="Z976" s="58"/>
      <c r="AC976" s="58"/>
      <c r="AF976" s="58"/>
      <c r="AI976" s="58"/>
    </row>
    <row r="977" spans="4:35" ht="15.75" customHeight="1" x14ac:dyDescent="0.2">
      <c r="D977" s="57"/>
      <c r="G977" s="57"/>
      <c r="J977" s="57"/>
      <c r="Z977" s="58"/>
      <c r="AC977" s="58"/>
      <c r="AF977" s="58"/>
      <c r="AI977" s="58"/>
    </row>
    <row r="978" spans="4:35" ht="15.75" customHeight="1" x14ac:dyDescent="0.2">
      <c r="D978" s="57"/>
      <c r="G978" s="57"/>
      <c r="J978" s="57"/>
      <c r="Z978" s="58"/>
      <c r="AC978" s="58"/>
      <c r="AF978" s="58"/>
      <c r="AI978" s="58"/>
    </row>
    <row r="979" spans="4:35" ht="15.75" customHeight="1" x14ac:dyDescent="0.2">
      <c r="D979" s="57"/>
      <c r="G979" s="57"/>
      <c r="J979" s="57"/>
      <c r="Z979" s="58"/>
      <c r="AC979" s="58"/>
      <c r="AF979" s="58"/>
      <c r="AI979" s="58"/>
    </row>
    <row r="980" spans="4:35" ht="15.75" customHeight="1" x14ac:dyDescent="0.2">
      <c r="D980" s="57"/>
      <c r="G980" s="57"/>
      <c r="J980" s="57"/>
      <c r="Z980" s="58"/>
      <c r="AC980" s="58"/>
      <c r="AF980" s="58"/>
      <c r="AI980" s="58"/>
    </row>
    <row r="981" spans="4:35" ht="15.75" customHeight="1" x14ac:dyDescent="0.2">
      <c r="D981" s="57"/>
      <c r="G981" s="57"/>
      <c r="J981" s="57"/>
      <c r="Z981" s="58"/>
      <c r="AC981" s="58"/>
      <c r="AF981" s="58"/>
      <c r="AI981" s="58"/>
    </row>
    <row r="982" spans="4:35" ht="15.75" customHeight="1" x14ac:dyDescent="0.2">
      <c r="D982" s="57"/>
      <c r="G982" s="57"/>
      <c r="J982" s="57"/>
      <c r="Z982" s="58"/>
      <c r="AC982" s="58"/>
      <c r="AF982" s="58"/>
      <c r="AI982" s="58"/>
    </row>
    <row r="983" spans="4:35" ht="15.75" customHeight="1" x14ac:dyDescent="0.2">
      <c r="D983" s="57"/>
      <c r="G983" s="57"/>
      <c r="J983" s="57"/>
      <c r="Z983" s="58"/>
      <c r="AC983" s="58"/>
      <c r="AF983" s="58"/>
      <c r="AI983" s="58"/>
    </row>
    <row r="984" spans="4:35" ht="15.75" customHeight="1" x14ac:dyDescent="0.2">
      <c r="D984" s="57"/>
      <c r="G984" s="57"/>
      <c r="J984" s="57"/>
      <c r="Z984" s="58"/>
      <c r="AC984" s="58"/>
      <c r="AF984" s="58"/>
      <c r="AI984" s="58"/>
    </row>
    <row r="985" spans="4:35" ht="15.75" customHeight="1" x14ac:dyDescent="0.2">
      <c r="D985" s="57"/>
      <c r="G985" s="57"/>
      <c r="J985" s="57"/>
      <c r="Z985" s="58"/>
      <c r="AC985" s="58"/>
      <c r="AF985" s="58"/>
      <c r="AI985" s="58"/>
    </row>
    <row r="986" spans="4:35" ht="15.75" customHeight="1" x14ac:dyDescent="0.2">
      <c r="D986" s="57"/>
      <c r="G986" s="57"/>
      <c r="J986" s="57"/>
      <c r="Z986" s="58"/>
      <c r="AC986" s="58"/>
      <c r="AF986" s="58"/>
      <c r="AI986" s="58"/>
    </row>
    <row r="987" spans="4:35" ht="15.75" customHeight="1" x14ac:dyDescent="0.2">
      <c r="D987" s="57"/>
      <c r="G987" s="57"/>
      <c r="J987" s="57"/>
      <c r="Z987" s="58"/>
      <c r="AC987" s="58"/>
      <c r="AF987" s="58"/>
      <c r="AI987" s="58"/>
    </row>
    <row r="988" spans="4:35" ht="15.75" customHeight="1" x14ac:dyDescent="0.2">
      <c r="D988" s="57"/>
      <c r="G988" s="57"/>
      <c r="J988" s="57"/>
      <c r="Z988" s="58"/>
      <c r="AC988" s="58"/>
      <c r="AF988" s="58"/>
      <c r="AI988" s="58"/>
    </row>
    <row r="989" spans="4:35" ht="15.75" customHeight="1" x14ac:dyDescent="0.2">
      <c r="D989" s="57"/>
      <c r="G989" s="57"/>
      <c r="J989" s="57"/>
      <c r="Z989" s="58"/>
      <c r="AC989" s="58"/>
      <c r="AF989" s="58"/>
      <c r="AI989" s="58"/>
    </row>
    <row r="990" spans="4:35" ht="15.75" customHeight="1" x14ac:dyDescent="0.2">
      <c r="D990" s="57"/>
      <c r="G990" s="57"/>
      <c r="J990" s="57"/>
      <c r="Z990" s="58"/>
      <c r="AC990" s="58"/>
      <c r="AF990" s="58"/>
      <c r="AI990" s="58"/>
    </row>
    <row r="991" spans="4:35" ht="15.75" customHeight="1" x14ac:dyDescent="0.2">
      <c r="D991" s="57"/>
      <c r="G991" s="57"/>
      <c r="J991" s="57"/>
      <c r="Z991" s="58"/>
      <c r="AC991" s="58"/>
      <c r="AF991" s="58"/>
      <c r="AI991" s="58"/>
    </row>
    <row r="992" spans="4:35" ht="15.75" customHeight="1" x14ac:dyDescent="0.2">
      <c r="D992" s="57"/>
      <c r="G992" s="57"/>
      <c r="J992" s="57"/>
      <c r="Z992" s="58"/>
      <c r="AC992" s="58"/>
      <c r="AF992" s="58"/>
      <c r="AI992" s="58"/>
    </row>
    <row r="993" spans="4:35" ht="15.75" customHeight="1" x14ac:dyDescent="0.2">
      <c r="D993" s="57"/>
      <c r="G993" s="57"/>
      <c r="J993" s="57"/>
      <c r="Z993" s="58"/>
      <c r="AC993" s="58"/>
      <c r="AF993" s="58"/>
      <c r="AI993" s="58"/>
    </row>
    <row r="994" spans="4:35" ht="15.75" customHeight="1" x14ac:dyDescent="0.2">
      <c r="D994" s="57"/>
      <c r="G994" s="57"/>
      <c r="J994" s="57"/>
      <c r="Z994" s="58"/>
      <c r="AC994" s="58"/>
      <c r="AF994" s="58"/>
      <c r="AI994" s="58"/>
    </row>
    <row r="995" spans="4:35" ht="15.75" customHeight="1" x14ac:dyDescent="0.2">
      <c r="D995" s="57"/>
      <c r="G995" s="57"/>
      <c r="J995" s="57"/>
      <c r="Z995" s="58"/>
      <c r="AC995" s="58"/>
      <c r="AF995" s="58"/>
      <c r="AI995" s="58"/>
    </row>
    <row r="996" spans="4:35" ht="15.75" customHeight="1" x14ac:dyDescent="0.2">
      <c r="D996" s="57"/>
      <c r="G996" s="57"/>
      <c r="J996" s="57"/>
      <c r="Z996" s="58"/>
      <c r="AC996" s="58"/>
      <c r="AF996" s="58"/>
      <c r="AI996" s="58"/>
    </row>
    <row r="997" spans="4:35" ht="15.75" customHeight="1" x14ac:dyDescent="0.2">
      <c r="D997" s="57"/>
      <c r="G997" s="57"/>
      <c r="J997" s="57"/>
      <c r="Z997" s="58"/>
      <c r="AC997" s="58"/>
      <c r="AF997" s="58"/>
      <c r="AI997" s="58"/>
    </row>
    <row r="998" spans="4:35" ht="15.75" customHeight="1" x14ac:dyDescent="0.2">
      <c r="D998" s="57"/>
      <c r="G998" s="57"/>
      <c r="J998" s="57"/>
      <c r="Z998" s="58"/>
      <c r="AC998" s="58"/>
      <c r="AF998" s="58"/>
      <c r="AI998" s="58"/>
    </row>
    <row r="999" spans="4:35" ht="15.75" customHeight="1" x14ac:dyDescent="0.2">
      <c r="D999" s="57"/>
      <c r="G999" s="57"/>
      <c r="J999" s="57"/>
      <c r="Z999" s="58"/>
      <c r="AC999" s="58"/>
      <c r="AF999" s="58"/>
      <c r="AI999" s="58"/>
    </row>
    <row r="1000" spans="4:35" ht="15.75" customHeight="1" x14ac:dyDescent="0.2">
      <c r="D1000" s="57"/>
      <c r="G1000" s="57"/>
      <c r="J1000" s="57"/>
      <c r="Z1000" s="58"/>
      <c r="AC1000" s="58"/>
      <c r="AF1000" s="58"/>
      <c r="AI1000" s="58"/>
    </row>
  </sheetData>
  <mergeCells count="100">
    <mergeCell ref="AM5:AM6"/>
    <mergeCell ref="AN5:AN6"/>
    <mergeCell ref="AO5:AO6"/>
    <mergeCell ref="AD4:AD5"/>
    <mergeCell ref="AE4:AE5"/>
    <mergeCell ref="AF4:AF5"/>
    <mergeCell ref="AG4:AG5"/>
    <mergeCell ref="AH4:AH5"/>
    <mergeCell ref="AI4:AI5"/>
    <mergeCell ref="AK5:AL6"/>
    <mergeCell ref="AK7:AL7"/>
    <mergeCell ref="AK8:AL8"/>
    <mergeCell ref="AK9:AL9"/>
    <mergeCell ref="AK10:AL10"/>
    <mergeCell ref="AK11:AL11"/>
    <mergeCell ref="AK12:AL12"/>
    <mergeCell ref="AK13:AL13"/>
    <mergeCell ref="AK14:AL14"/>
    <mergeCell ref="AK15:AL15"/>
    <mergeCell ref="AK16:AL16"/>
    <mergeCell ref="AK19:AL19"/>
    <mergeCell ref="AM19:AN19"/>
    <mergeCell ref="AK20:AL20"/>
    <mergeCell ref="AM20:AN20"/>
    <mergeCell ref="AK21:AL21"/>
    <mergeCell ref="AM21:AN21"/>
    <mergeCell ref="AK22:AL22"/>
    <mergeCell ref="AM22:AN22"/>
    <mergeCell ref="AK23:AL23"/>
    <mergeCell ref="AM23:AN23"/>
    <mergeCell ref="AM24:AN24"/>
    <mergeCell ref="AK28:AL28"/>
    <mergeCell ref="AK29:AL29"/>
    <mergeCell ref="AK30:AL30"/>
    <mergeCell ref="AM29:AN29"/>
    <mergeCell ref="AM30:AN30"/>
    <mergeCell ref="AM28:AN28"/>
    <mergeCell ref="AK25:AL25"/>
    <mergeCell ref="AM25:AN25"/>
    <mergeCell ref="AK26:AL26"/>
    <mergeCell ref="AM26:AN26"/>
    <mergeCell ref="AK27:AL27"/>
    <mergeCell ref="AM27:AN27"/>
    <mergeCell ref="G60:H60"/>
    <mergeCell ref="G61:H61"/>
    <mergeCell ref="G62:H62"/>
    <mergeCell ref="G63:H63"/>
    <mergeCell ref="G64:H64"/>
    <mergeCell ref="A38:A39"/>
    <mergeCell ref="A40:E40"/>
    <mergeCell ref="A41:E41"/>
    <mergeCell ref="G56:H56"/>
    <mergeCell ref="G57:H57"/>
    <mergeCell ref="G58:H58"/>
    <mergeCell ref="G59:H59"/>
    <mergeCell ref="AA1:AC3"/>
    <mergeCell ref="AD1:AF3"/>
    <mergeCell ref="AG1:AI3"/>
    <mergeCell ref="F1:H3"/>
    <mergeCell ref="I1:K3"/>
    <mergeCell ref="L1:N3"/>
    <mergeCell ref="O1:Q3"/>
    <mergeCell ref="R1:T3"/>
    <mergeCell ref="U1:W3"/>
    <mergeCell ref="X1:Z3"/>
    <mergeCell ref="I4:I5"/>
    <mergeCell ref="J4:J5"/>
    <mergeCell ref="K4:K5"/>
    <mergeCell ref="L4:L5"/>
    <mergeCell ref="T4:T5"/>
    <mergeCell ref="U4:U5"/>
    <mergeCell ref="V4:V5"/>
    <mergeCell ref="M4:M5"/>
    <mergeCell ref="N4:N5"/>
    <mergeCell ref="O4:O5"/>
    <mergeCell ref="P4:P5"/>
    <mergeCell ref="Q4:Q5"/>
    <mergeCell ref="AB4:AB5"/>
    <mergeCell ref="AC4:AC5"/>
    <mergeCell ref="A4:B5"/>
    <mergeCell ref="C4:C5"/>
    <mergeCell ref="D4:D5"/>
    <mergeCell ref="E4:E5"/>
    <mergeCell ref="F4:F5"/>
    <mergeCell ref="G4:G5"/>
    <mergeCell ref="H4:H5"/>
    <mergeCell ref="W4:W5"/>
    <mergeCell ref="X4:X5"/>
    <mergeCell ref="Y4:Y5"/>
    <mergeCell ref="Z4:Z5"/>
    <mergeCell ref="AA4:AA5"/>
    <mergeCell ref="R4:R5"/>
    <mergeCell ref="S4:S5"/>
    <mergeCell ref="A32:A34"/>
    <mergeCell ref="A36:B36"/>
    <mergeCell ref="A6:A10"/>
    <mergeCell ref="A12:A17"/>
    <mergeCell ref="A19:A21"/>
    <mergeCell ref="A23:A26"/>
    <mergeCell ref="A28:A3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Total Kit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Patricia A</dc:creator>
  <cp:lastModifiedBy>Popelka, Elizabeth</cp:lastModifiedBy>
  <dcterms:created xsi:type="dcterms:W3CDTF">2019-07-10T14:29:59Z</dcterms:created>
  <dcterms:modified xsi:type="dcterms:W3CDTF">2025-06-24T14:16:46Z</dcterms:modified>
</cp:coreProperties>
</file>